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Y40" i="5" s="1"/>
  <c r="OZ39" i="5"/>
  <c r="OZ40" i="5" s="1"/>
  <c r="PA39" i="5"/>
  <c r="PA40" i="5" s="1"/>
  <c r="PB39" i="5"/>
  <c r="PC39" i="5"/>
  <c r="PD39" i="5"/>
  <c r="PD40" i="5" s="1"/>
  <c r="PE39" i="5"/>
  <c r="PF39" i="5"/>
  <c r="PG39" i="5"/>
  <c r="PH39" i="5"/>
  <c r="PH40" i="5" s="1"/>
  <c r="PI39" i="5"/>
  <c r="PJ39" i="5"/>
  <c r="PK39" i="5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PB40" i="5"/>
  <c r="PC40" i="5"/>
  <c r="PE40" i="5"/>
  <c r="PF40" i="5"/>
  <c r="PG40" i="5"/>
  <c r="PI40" i="5"/>
  <c r="PJ40" i="5"/>
  <c r="PK40" i="5"/>
  <c r="PX40" i="5"/>
  <c r="QB40" i="5"/>
  <c r="QK40" i="5"/>
  <c r="QQ40" i="5"/>
  <c r="QZ40" i="5"/>
  <c r="RA40" i="5"/>
  <c r="RM40" i="5"/>
  <c r="SJ40" i="5"/>
  <c r="SR40" i="5"/>
  <c r="TA40" i="5"/>
  <c r="UB40" i="5"/>
  <c r="UN40" i="5"/>
  <c r="VL40" i="5"/>
  <c r="WC40" i="5"/>
  <c r="XH40" i="5"/>
  <c r="YZ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N40" i="4"/>
  <c r="CH40" i="4"/>
  <c r="CP40" i="4"/>
  <c r="DL40" i="4"/>
  <c r="DM40" i="4"/>
  <c r="FL40" i="4"/>
  <c r="FU40" i="4"/>
  <c r="FV40" i="4"/>
  <c r="GD40" i="4"/>
  <c r="GR40" i="4"/>
  <c r="HE40" i="4"/>
  <c r="HR40" i="4"/>
  <c r="IL40" i="4"/>
  <c r="KJ40" i="4"/>
  <c r="KT40" i="4"/>
  <c r="LB40" i="4"/>
  <c r="LP40" i="4"/>
  <c r="MP40" i="4"/>
  <c r="NJ40" i="4"/>
  <c r="OS40" i="4"/>
  <c r="PR40" i="4"/>
  <c r="PZ40" i="4"/>
  <c r="RZ40" i="4"/>
  <c r="SX40" i="4"/>
  <c r="TF40" i="4"/>
  <c r="UF40" i="4"/>
  <c r="UP40" i="4"/>
  <c r="VN40" i="4"/>
  <c r="C39" i="4"/>
  <c r="C40" i="4" s="1"/>
  <c r="D36" i="3"/>
  <c r="D37" i="3" s="1"/>
  <c r="E36" i="3"/>
  <c r="E37" i="3" s="1"/>
  <c r="F36" i="3"/>
  <c r="F37" i="3" s="1"/>
  <c r="G36" i="3"/>
  <c r="G37" i="3" s="1"/>
  <c r="H36" i="3"/>
  <c r="H37" i="3" s="1"/>
  <c r="I36" i="3"/>
  <c r="I37" i="3" s="1"/>
  <c r="J36" i="3"/>
  <c r="J37" i="3" s="1"/>
  <c r="K36" i="3"/>
  <c r="K37" i="3" s="1"/>
  <c r="L36" i="3"/>
  <c r="L37" i="3" s="1"/>
  <c r="M36" i="3"/>
  <c r="M37" i="3" s="1"/>
  <c r="N36" i="3"/>
  <c r="N37" i="3" s="1"/>
  <c r="O36" i="3"/>
  <c r="O37" i="3" s="1"/>
  <c r="P36" i="3"/>
  <c r="P37" i="3" s="1"/>
  <c r="Q36" i="3"/>
  <c r="Q37" i="3" s="1"/>
  <c r="R36" i="3"/>
  <c r="R37" i="3" s="1"/>
  <c r="S36" i="3"/>
  <c r="S37" i="3" s="1"/>
  <c r="T36" i="3"/>
  <c r="T37" i="3" s="1"/>
  <c r="U36" i="3"/>
  <c r="U37" i="3" s="1"/>
  <c r="V36" i="3"/>
  <c r="V37" i="3" s="1"/>
  <c r="W36" i="3"/>
  <c r="W37" i="3" s="1"/>
  <c r="X36" i="3"/>
  <c r="X37" i="3" s="1"/>
  <c r="Y36" i="3"/>
  <c r="Y37" i="3" s="1"/>
  <c r="Z36" i="3"/>
  <c r="Z37" i="3" s="1"/>
  <c r="AA36" i="3"/>
  <c r="AA37" i="3" s="1"/>
  <c r="AB36" i="3"/>
  <c r="AB37" i="3" s="1"/>
  <c r="AC36" i="3"/>
  <c r="AC37" i="3" s="1"/>
  <c r="AD36" i="3"/>
  <c r="AD37" i="3" s="1"/>
  <c r="AE36" i="3"/>
  <c r="AE37" i="3" s="1"/>
  <c r="AF36" i="3"/>
  <c r="AF37" i="3" s="1"/>
  <c r="AG36" i="3"/>
  <c r="AG37" i="3" s="1"/>
  <c r="AH36" i="3"/>
  <c r="AH37" i="3" s="1"/>
  <c r="AI36" i="3"/>
  <c r="AI37" i="3" s="1"/>
  <c r="AJ36" i="3"/>
  <c r="AJ37" i="3" s="1"/>
  <c r="AK36" i="3"/>
  <c r="AK37" i="3" s="1"/>
  <c r="AL36" i="3"/>
  <c r="AL37" i="3" s="1"/>
  <c r="AM36" i="3"/>
  <c r="AM37" i="3" s="1"/>
  <c r="AN36" i="3"/>
  <c r="AN37" i="3" s="1"/>
  <c r="AO36" i="3"/>
  <c r="AO37" i="3" s="1"/>
  <c r="AP36" i="3"/>
  <c r="AP37" i="3" s="1"/>
  <c r="AQ36" i="3"/>
  <c r="AQ37" i="3" s="1"/>
  <c r="AR36" i="3"/>
  <c r="AR37" i="3" s="1"/>
  <c r="AS36" i="3"/>
  <c r="AS37" i="3" s="1"/>
  <c r="AT36" i="3"/>
  <c r="AT37" i="3" s="1"/>
  <c r="AU36" i="3"/>
  <c r="AU37" i="3" s="1"/>
  <c r="AV36" i="3"/>
  <c r="AV37" i="3" s="1"/>
  <c r="AW36" i="3"/>
  <c r="AW37" i="3" s="1"/>
  <c r="AX36" i="3"/>
  <c r="AX37" i="3" s="1"/>
  <c r="AY36" i="3"/>
  <c r="AY37" i="3" s="1"/>
  <c r="AZ36" i="3"/>
  <c r="AZ37" i="3" s="1"/>
  <c r="BA36" i="3"/>
  <c r="BA37" i="3" s="1"/>
  <c r="BB36" i="3"/>
  <c r="BB37" i="3" s="1"/>
  <c r="BC36" i="3"/>
  <c r="BC37" i="3" s="1"/>
  <c r="BD36" i="3"/>
  <c r="BD37" i="3" s="1"/>
  <c r="BE36" i="3"/>
  <c r="BE37" i="3" s="1"/>
  <c r="BF36" i="3"/>
  <c r="BF37" i="3" s="1"/>
  <c r="BG36" i="3"/>
  <c r="BG37" i="3" s="1"/>
  <c r="BH36" i="3"/>
  <c r="BH37" i="3" s="1"/>
  <c r="BI36" i="3"/>
  <c r="BI37" i="3" s="1"/>
  <c r="BJ36" i="3"/>
  <c r="BJ37" i="3" s="1"/>
  <c r="BK36" i="3"/>
  <c r="BK37" i="3" s="1"/>
  <c r="BL36" i="3"/>
  <c r="BL37" i="3" s="1"/>
  <c r="BM36" i="3"/>
  <c r="BM37" i="3" s="1"/>
  <c r="BN36" i="3"/>
  <c r="BN37" i="3" s="1"/>
  <c r="BO36" i="3"/>
  <c r="BO37" i="3" s="1"/>
  <c r="BP36" i="3"/>
  <c r="BP37" i="3" s="1"/>
  <c r="BQ36" i="3"/>
  <c r="BQ37" i="3" s="1"/>
  <c r="BR36" i="3"/>
  <c r="BR37" i="3" s="1"/>
  <c r="BS36" i="3"/>
  <c r="BS37" i="3" s="1"/>
  <c r="BT36" i="3"/>
  <c r="BT37" i="3" s="1"/>
  <c r="BU36" i="3"/>
  <c r="BU37" i="3" s="1"/>
  <c r="BV36" i="3"/>
  <c r="BV37" i="3" s="1"/>
  <c r="BW36" i="3"/>
  <c r="BW37" i="3" s="1"/>
  <c r="BX36" i="3"/>
  <c r="BX37" i="3" s="1"/>
  <c r="BY36" i="3"/>
  <c r="BY37" i="3" s="1"/>
  <c r="BZ36" i="3"/>
  <c r="BZ37" i="3" s="1"/>
  <c r="CA36" i="3"/>
  <c r="CA37" i="3" s="1"/>
  <c r="CB36" i="3"/>
  <c r="CB37" i="3" s="1"/>
  <c r="CC36" i="3"/>
  <c r="CC37" i="3" s="1"/>
  <c r="CD36" i="3"/>
  <c r="CD37" i="3" s="1"/>
  <c r="CE36" i="3"/>
  <c r="CE37" i="3" s="1"/>
  <c r="CF36" i="3"/>
  <c r="CF37" i="3" s="1"/>
  <c r="CG36" i="3"/>
  <c r="CG37" i="3" s="1"/>
  <c r="CH36" i="3"/>
  <c r="CH37" i="3" s="1"/>
  <c r="CI36" i="3"/>
  <c r="CI37" i="3" s="1"/>
  <c r="CJ36" i="3"/>
  <c r="CJ37" i="3" s="1"/>
  <c r="CK36" i="3"/>
  <c r="CK37" i="3" s="1"/>
  <c r="CL36" i="3"/>
  <c r="CL37" i="3" s="1"/>
  <c r="CM36" i="3"/>
  <c r="CM37" i="3" s="1"/>
  <c r="CN36" i="3"/>
  <c r="CN37" i="3" s="1"/>
  <c r="CO36" i="3"/>
  <c r="CO37" i="3" s="1"/>
  <c r="CP36" i="3"/>
  <c r="CP37" i="3" s="1"/>
  <c r="CQ36" i="3"/>
  <c r="CQ37" i="3" s="1"/>
  <c r="CR36" i="3"/>
  <c r="CR37" i="3" s="1"/>
  <c r="CS36" i="3"/>
  <c r="CS37" i="3" s="1"/>
  <c r="CT36" i="3"/>
  <c r="CT37" i="3" s="1"/>
  <c r="CU36" i="3"/>
  <c r="CU37" i="3" s="1"/>
  <c r="CV36" i="3"/>
  <c r="CV37" i="3" s="1"/>
  <c r="CW36" i="3"/>
  <c r="CW37" i="3" s="1"/>
  <c r="CX36" i="3"/>
  <c r="CX37" i="3" s="1"/>
  <c r="CY36" i="3"/>
  <c r="CY37" i="3" s="1"/>
  <c r="CZ36" i="3"/>
  <c r="CZ37" i="3" s="1"/>
  <c r="DA36" i="3"/>
  <c r="DA37" i="3" s="1"/>
  <c r="DB36" i="3"/>
  <c r="DB37" i="3" s="1"/>
  <c r="DC36" i="3"/>
  <c r="DC37" i="3" s="1"/>
  <c r="DD36" i="3"/>
  <c r="DD37" i="3" s="1"/>
  <c r="DE36" i="3"/>
  <c r="DE37" i="3" s="1"/>
  <c r="DF36" i="3"/>
  <c r="DF37" i="3" s="1"/>
  <c r="DG36" i="3"/>
  <c r="DG37" i="3" s="1"/>
  <c r="DH36" i="3"/>
  <c r="DH37" i="3" s="1"/>
  <c r="DI36" i="3"/>
  <c r="DI37" i="3" s="1"/>
  <c r="DJ36" i="3"/>
  <c r="DJ37" i="3" s="1"/>
  <c r="DK36" i="3"/>
  <c r="DK37" i="3" s="1"/>
  <c r="DL36" i="3"/>
  <c r="DL37" i="3" s="1"/>
  <c r="DM36" i="3"/>
  <c r="DM37" i="3" s="1"/>
  <c r="DN36" i="3"/>
  <c r="DN37" i="3" s="1"/>
  <c r="DO36" i="3"/>
  <c r="DO37" i="3" s="1"/>
  <c r="DP36" i="3"/>
  <c r="DP37" i="3" s="1"/>
  <c r="DQ36" i="3"/>
  <c r="DQ37" i="3" s="1"/>
  <c r="DR36" i="3"/>
  <c r="DR37" i="3" s="1"/>
  <c r="DS36" i="3"/>
  <c r="DS37" i="3" s="1"/>
  <c r="DT36" i="3"/>
  <c r="DT37" i="3" s="1"/>
  <c r="DU36" i="3"/>
  <c r="DU37" i="3" s="1"/>
  <c r="DV36" i="3"/>
  <c r="DV37" i="3" s="1"/>
  <c r="DW36" i="3"/>
  <c r="DW37" i="3" s="1"/>
  <c r="DX36" i="3"/>
  <c r="DX37" i="3" s="1"/>
  <c r="DY36" i="3"/>
  <c r="DY37" i="3" s="1"/>
  <c r="DZ36" i="3"/>
  <c r="DZ37" i="3" s="1"/>
  <c r="EA36" i="3"/>
  <c r="EA37" i="3" s="1"/>
  <c r="EB36" i="3"/>
  <c r="EB37" i="3" s="1"/>
  <c r="EC36" i="3"/>
  <c r="EC37" i="3" s="1"/>
  <c r="ED36" i="3"/>
  <c r="ED37" i="3" s="1"/>
  <c r="EE36" i="3"/>
  <c r="EE37" i="3" s="1"/>
  <c r="EF36" i="3"/>
  <c r="EF37" i="3" s="1"/>
  <c r="EG36" i="3"/>
  <c r="EG37" i="3" s="1"/>
  <c r="EH36" i="3"/>
  <c r="EH37" i="3" s="1"/>
  <c r="EI36" i="3"/>
  <c r="EI37" i="3" s="1"/>
  <c r="EJ36" i="3"/>
  <c r="EJ37" i="3" s="1"/>
  <c r="EK36" i="3"/>
  <c r="EK37" i="3" s="1"/>
  <c r="EL36" i="3"/>
  <c r="EL37" i="3" s="1"/>
  <c r="EM36" i="3"/>
  <c r="EM37" i="3" s="1"/>
  <c r="EN36" i="3"/>
  <c r="EN37" i="3" s="1"/>
  <c r="EO36" i="3"/>
  <c r="EO37" i="3" s="1"/>
  <c r="EP36" i="3"/>
  <c r="EP37" i="3" s="1"/>
  <c r="EQ36" i="3"/>
  <c r="EQ37" i="3" s="1"/>
  <c r="ER36" i="3"/>
  <c r="ER37" i="3" s="1"/>
  <c r="ES36" i="3"/>
  <c r="ES37" i="3" s="1"/>
  <c r="ET36" i="3"/>
  <c r="ET37" i="3" s="1"/>
  <c r="EU36" i="3"/>
  <c r="EU37" i="3" s="1"/>
  <c r="EV36" i="3"/>
  <c r="EV37" i="3" s="1"/>
  <c r="EW36" i="3"/>
  <c r="EW37" i="3" s="1"/>
  <c r="EX36" i="3"/>
  <c r="EX37" i="3" s="1"/>
  <c r="EY36" i="3"/>
  <c r="EY37" i="3" s="1"/>
  <c r="EZ36" i="3"/>
  <c r="EZ37" i="3" s="1"/>
  <c r="FA36" i="3"/>
  <c r="FA37" i="3" s="1"/>
  <c r="FB36" i="3"/>
  <c r="FB37" i="3" s="1"/>
  <c r="FC36" i="3"/>
  <c r="FC37" i="3" s="1"/>
  <c r="FD36" i="3"/>
  <c r="FD37" i="3" s="1"/>
  <c r="FE36" i="3"/>
  <c r="FE37" i="3" s="1"/>
  <c r="FF36" i="3"/>
  <c r="FF37" i="3" s="1"/>
  <c r="FG36" i="3"/>
  <c r="FG37" i="3" s="1"/>
  <c r="FH36" i="3"/>
  <c r="FH37" i="3" s="1"/>
  <c r="FI36" i="3"/>
  <c r="FI37" i="3" s="1"/>
  <c r="FJ36" i="3"/>
  <c r="FJ37" i="3" s="1"/>
  <c r="FK36" i="3"/>
  <c r="FK37" i="3" s="1"/>
  <c r="FL36" i="3"/>
  <c r="FL37" i="3" s="1"/>
  <c r="FM36" i="3"/>
  <c r="FM37" i="3" s="1"/>
  <c r="FN36" i="3"/>
  <c r="FN37" i="3" s="1"/>
  <c r="FO36" i="3"/>
  <c r="FO37" i="3" s="1"/>
  <c r="FP36" i="3"/>
  <c r="FP37" i="3" s="1"/>
  <c r="FQ36" i="3"/>
  <c r="FQ37" i="3" s="1"/>
  <c r="FR36" i="3"/>
  <c r="FR37" i="3" s="1"/>
  <c r="FS36" i="3"/>
  <c r="FS37" i="3" s="1"/>
  <c r="FT36" i="3"/>
  <c r="FT37" i="3" s="1"/>
  <c r="FU36" i="3"/>
  <c r="FU37" i="3" s="1"/>
  <c r="FV36" i="3"/>
  <c r="FV37" i="3" s="1"/>
  <c r="FW36" i="3"/>
  <c r="FW37" i="3" s="1"/>
  <c r="FX36" i="3"/>
  <c r="FX37" i="3" s="1"/>
  <c r="FY36" i="3"/>
  <c r="FY37" i="3" s="1"/>
  <c r="FZ36" i="3"/>
  <c r="FZ37" i="3" s="1"/>
  <c r="GA36" i="3"/>
  <c r="GA37" i="3" s="1"/>
  <c r="GB36" i="3"/>
  <c r="GB37" i="3" s="1"/>
  <c r="GC36" i="3"/>
  <c r="GC37" i="3" s="1"/>
  <c r="GD36" i="3"/>
  <c r="GD37" i="3" s="1"/>
  <c r="GE36" i="3"/>
  <c r="GE37" i="3" s="1"/>
  <c r="GF36" i="3"/>
  <c r="GF37" i="3" s="1"/>
  <c r="GG36" i="3"/>
  <c r="GG37" i="3" s="1"/>
  <c r="GH36" i="3"/>
  <c r="GH37" i="3" s="1"/>
  <c r="GI36" i="3"/>
  <c r="GI37" i="3" s="1"/>
  <c r="GJ36" i="3"/>
  <c r="GJ37" i="3" s="1"/>
  <c r="GK36" i="3"/>
  <c r="GK37" i="3" s="1"/>
  <c r="GL36" i="3"/>
  <c r="GL37" i="3" s="1"/>
  <c r="GM36" i="3"/>
  <c r="GM37" i="3" s="1"/>
  <c r="GN36" i="3"/>
  <c r="GN37" i="3" s="1"/>
  <c r="GO36" i="3"/>
  <c r="GO37" i="3" s="1"/>
  <c r="GP36" i="3"/>
  <c r="GP37" i="3" s="1"/>
  <c r="GQ36" i="3"/>
  <c r="GQ37" i="3" s="1"/>
  <c r="GR36" i="3"/>
  <c r="GR37" i="3" s="1"/>
  <c r="GS36" i="3"/>
  <c r="GS37" i="3" s="1"/>
  <c r="GT36" i="3"/>
  <c r="GT37" i="3" s="1"/>
  <c r="GU36" i="3"/>
  <c r="GU37" i="3" s="1"/>
  <c r="GV36" i="3"/>
  <c r="GV37" i="3" s="1"/>
  <c r="GW36" i="3"/>
  <c r="GW37" i="3" s="1"/>
  <c r="GX36" i="3"/>
  <c r="GX37" i="3" s="1"/>
  <c r="GY36" i="3"/>
  <c r="GY37" i="3" s="1"/>
  <c r="GZ36" i="3"/>
  <c r="GZ37" i="3" s="1"/>
  <c r="HA36" i="3"/>
  <c r="HA37" i="3" s="1"/>
  <c r="HB36" i="3"/>
  <c r="HB37" i="3" s="1"/>
  <c r="HC36" i="3"/>
  <c r="HC37" i="3" s="1"/>
  <c r="HD36" i="3"/>
  <c r="HD37" i="3" s="1"/>
  <c r="HE36" i="3"/>
  <c r="HE37" i="3" s="1"/>
  <c r="HF36" i="3"/>
  <c r="HF37" i="3" s="1"/>
  <c r="HG36" i="3"/>
  <c r="HG37" i="3" s="1"/>
  <c r="HH36" i="3"/>
  <c r="HH37" i="3" s="1"/>
  <c r="HI36" i="3"/>
  <c r="HI37" i="3" s="1"/>
  <c r="HJ36" i="3"/>
  <c r="HJ37" i="3" s="1"/>
  <c r="HK36" i="3"/>
  <c r="HK37" i="3" s="1"/>
  <c r="HL36" i="3"/>
  <c r="HL37" i="3" s="1"/>
  <c r="HM36" i="3"/>
  <c r="HM37" i="3" s="1"/>
  <c r="HN36" i="3"/>
  <c r="HN37" i="3" s="1"/>
  <c r="HO36" i="3"/>
  <c r="HO37" i="3" s="1"/>
  <c r="HP36" i="3"/>
  <c r="HP37" i="3" s="1"/>
  <c r="HQ36" i="3"/>
  <c r="HQ37" i="3" s="1"/>
  <c r="HR36" i="3"/>
  <c r="HR37" i="3" s="1"/>
  <c r="HS36" i="3"/>
  <c r="HS37" i="3" s="1"/>
  <c r="HT36" i="3"/>
  <c r="HT37" i="3" s="1"/>
  <c r="HU36" i="3"/>
  <c r="HU37" i="3" s="1"/>
  <c r="HV36" i="3"/>
  <c r="HV37" i="3" s="1"/>
  <c r="HW36" i="3"/>
  <c r="HW37" i="3" s="1"/>
  <c r="HX36" i="3"/>
  <c r="HX37" i="3" s="1"/>
  <c r="HY36" i="3"/>
  <c r="HY37" i="3" s="1"/>
  <c r="HZ36" i="3"/>
  <c r="HZ37" i="3" s="1"/>
  <c r="IA36" i="3"/>
  <c r="IA37" i="3" s="1"/>
  <c r="IB36" i="3"/>
  <c r="IB37" i="3" s="1"/>
  <c r="IC36" i="3"/>
  <c r="IC37" i="3" s="1"/>
  <c r="ID36" i="3"/>
  <c r="ID37" i="3" s="1"/>
  <c r="IE36" i="3"/>
  <c r="IE37" i="3" s="1"/>
  <c r="IF36" i="3"/>
  <c r="IF37" i="3" s="1"/>
  <c r="IG36" i="3"/>
  <c r="IG37" i="3" s="1"/>
  <c r="IH36" i="3"/>
  <c r="IH37" i="3" s="1"/>
  <c r="II36" i="3"/>
  <c r="II37" i="3" s="1"/>
  <c r="IJ36" i="3"/>
  <c r="IJ37" i="3" s="1"/>
  <c r="IK36" i="3"/>
  <c r="IK37" i="3" s="1"/>
  <c r="IL36" i="3"/>
  <c r="IL37" i="3" s="1"/>
  <c r="IM36" i="3"/>
  <c r="IM37" i="3" s="1"/>
  <c r="IN36" i="3"/>
  <c r="IN37" i="3" s="1"/>
  <c r="IO36" i="3"/>
  <c r="IO37" i="3" s="1"/>
  <c r="IP36" i="3"/>
  <c r="IP37" i="3" s="1"/>
  <c r="IQ36" i="3"/>
  <c r="IQ37" i="3" s="1"/>
  <c r="IR36" i="3"/>
  <c r="IR37" i="3" s="1"/>
  <c r="IS36" i="3"/>
  <c r="IS37" i="3" s="1"/>
  <c r="IT36" i="3"/>
  <c r="IT37" i="3" s="1"/>
  <c r="IU36" i="3"/>
  <c r="IU37" i="3" s="1"/>
  <c r="IV36" i="3"/>
  <c r="IV37" i="3" s="1"/>
  <c r="IW36" i="3"/>
  <c r="IW37" i="3" s="1"/>
  <c r="IX36" i="3"/>
  <c r="IX37" i="3" s="1"/>
  <c r="IY36" i="3"/>
  <c r="IY37" i="3" s="1"/>
  <c r="IZ36" i="3"/>
  <c r="IZ37" i="3" s="1"/>
  <c r="JA36" i="3"/>
  <c r="JA37" i="3" s="1"/>
  <c r="JB36" i="3"/>
  <c r="JB37" i="3" s="1"/>
  <c r="JC36" i="3"/>
  <c r="JC37" i="3" s="1"/>
  <c r="JD36" i="3"/>
  <c r="JD37" i="3" s="1"/>
  <c r="JE36" i="3"/>
  <c r="JE37" i="3" s="1"/>
  <c r="JF36" i="3"/>
  <c r="JF37" i="3" s="1"/>
  <c r="JG36" i="3"/>
  <c r="JG37" i="3" s="1"/>
  <c r="JH36" i="3"/>
  <c r="JH37" i="3" s="1"/>
  <c r="JI36" i="3"/>
  <c r="JI37" i="3" s="1"/>
  <c r="JJ36" i="3"/>
  <c r="JJ37" i="3" s="1"/>
  <c r="JK36" i="3"/>
  <c r="JK37" i="3" s="1"/>
  <c r="JL36" i="3"/>
  <c r="JL37" i="3" s="1"/>
  <c r="JM36" i="3"/>
  <c r="JM37" i="3" s="1"/>
  <c r="JN36" i="3"/>
  <c r="JN37" i="3" s="1"/>
  <c r="JO36" i="3"/>
  <c r="JO37" i="3" s="1"/>
  <c r="JP36" i="3"/>
  <c r="JP37" i="3" s="1"/>
  <c r="JQ36" i="3"/>
  <c r="JQ37" i="3" s="1"/>
  <c r="JR36" i="3"/>
  <c r="JR37" i="3" s="1"/>
  <c r="JS36" i="3"/>
  <c r="JS37" i="3" s="1"/>
  <c r="JT36" i="3"/>
  <c r="JT37" i="3" s="1"/>
  <c r="JU36" i="3"/>
  <c r="JU37" i="3" s="1"/>
  <c r="JV36" i="3"/>
  <c r="JV37" i="3" s="1"/>
  <c r="JW36" i="3"/>
  <c r="JW37" i="3" s="1"/>
  <c r="JX36" i="3"/>
  <c r="JX37" i="3" s="1"/>
  <c r="JY36" i="3"/>
  <c r="JY37" i="3" s="1"/>
  <c r="JZ36" i="3"/>
  <c r="JZ37" i="3" s="1"/>
  <c r="KA36" i="3"/>
  <c r="KA37" i="3" s="1"/>
  <c r="KB36" i="3"/>
  <c r="KB37" i="3" s="1"/>
  <c r="KC36" i="3"/>
  <c r="KC37" i="3" s="1"/>
  <c r="KD36" i="3"/>
  <c r="KD37" i="3" s="1"/>
  <c r="KE36" i="3"/>
  <c r="KE37" i="3" s="1"/>
  <c r="KF36" i="3"/>
  <c r="KF37" i="3" s="1"/>
  <c r="KG36" i="3"/>
  <c r="KG37" i="3" s="1"/>
  <c r="KH36" i="3"/>
  <c r="KH37" i="3" s="1"/>
  <c r="KI36" i="3"/>
  <c r="KI37" i="3" s="1"/>
  <c r="KJ36" i="3"/>
  <c r="KJ37" i="3" s="1"/>
  <c r="KK36" i="3"/>
  <c r="KK37" i="3" s="1"/>
  <c r="KL36" i="3"/>
  <c r="KL37" i="3" s="1"/>
  <c r="KM36" i="3"/>
  <c r="KM37" i="3" s="1"/>
  <c r="KN36" i="3"/>
  <c r="KN37" i="3" s="1"/>
  <c r="KO36" i="3"/>
  <c r="KO37" i="3" s="1"/>
  <c r="KP36" i="3"/>
  <c r="KP37" i="3" s="1"/>
  <c r="KQ36" i="3"/>
  <c r="KQ37" i="3" s="1"/>
  <c r="KR36" i="3"/>
  <c r="KR37" i="3" s="1"/>
  <c r="KS36" i="3"/>
  <c r="KS37" i="3" s="1"/>
  <c r="KT36" i="3"/>
  <c r="KT37" i="3" s="1"/>
  <c r="KU36" i="3"/>
  <c r="KU37" i="3" s="1"/>
  <c r="KV36" i="3"/>
  <c r="KV37" i="3" s="1"/>
  <c r="KW36" i="3"/>
  <c r="KW37" i="3" s="1"/>
  <c r="KX36" i="3"/>
  <c r="KX37" i="3" s="1"/>
  <c r="KY36" i="3"/>
  <c r="KY37" i="3" s="1"/>
  <c r="KZ36" i="3"/>
  <c r="KZ37" i="3" s="1"/>
  <c r="LA36" i="3"/>
  <c r="LA37" i="3" s="1"/>
  <c r="LB36" i="3"/>
  <c r="LB37" i="3" s="1"/>
  <c r="LC36" i="3"/>
  <c r="LC37" i="3" s="1"/>
  <c r="LD36" i="3"/>
  <c r="LD37" i="3" s="1"/>
  <c r="LE36" i="3"/>
  <c r="LE37" i="3" s="1"/>
  <c r="LF36" i="3"/>
  <c r="LF37" i="3" s="1"/>
  <c r="LG36" i="3"/>
  <c r="LG37" i="3" s="1"/>
  <c r="LH36" i="3"/>
  <c r="LH37" i="3" s="1"/>
  <c r="LI36" i="3"/>
  <c r="LI37" i="3" s="1"/>
  <c r="LJ36" i="3"/>
  <c r="LJ37" i="3" s="1"/>
  <c r="LK36" i="3"/>
  <c r="LK37" i="3" s="1"/>
  <c r="LL36" i="3"/>
  <c r="LL37" i="3" s="1"/>
  <c r="LM36" i="3"/>
  <c r="LM37" i="3" s="1"/>
  <c r="LN36" i="3"/>
  <c r="LN37" i="3" s="1"/>
  <c r="LO36" i="3"/>
  <c r="LO37" i="3" s="1"/>
  <c r="LP36" i="3"/>
  <c r="LP37" i="3" s="1"/>
  <c r="LQ36" i="3"/>
  <c r="LQ37" i="3" s="1"/>
  <c r="LR36" i="3"/>
  <c r="LR37" i="3" s="1"/>
  <c r="LS36" i="3"/>
  <c r="LS37" i="3" s="1"/>
  <c r="LT36" i="3"/>
  <c r="LT37" i="3" s="1"/>
  <c r="LU36" i="3"/>
  <c r="LU37" i="3" s="1"/>
  <c r="LV36" i="3"/>
  <c r="LV37" i="3" s="1"/>
  <c r="LW36" i="3"/>
  <c r="LW37" i="3" s="1"/>
  <c r="LX36" i="3"/>
  <c r="LX37" i="3" s="1"/>
  <c r="LY36" i="3"/>
  <c r="LY37" i="3" s="1"/>
  <c r="LZ36" i="3"/>
  <c r="LZ37" i="3" s="1"/>
  <c r="MA36" i="3"/>
  <c r="MA37" i="3" s="1"/>
  <c r="MB36" i="3"/>
  <c r="MB37" i="3" s="1"/>
  <c r="MC36" i="3"/>
  <c r="MC37" i="3" s="1"/>
  <c r="MD36" i="3"/>
  <c r="MD37" i="3" s="1"/>
  <c r="ME36" i="3"/>
  <c r="ME37" i="3" s="1"/>
  <c r="MF36" i="3"/>
  <c r="MF37" i="3" s="1"/>
  <c r="MG36" i="3"/>
  <c r="MG37" i="3" s="1"/>
  <c r="MH36" i="3"/>
  <c r="MH37" i="3" s="1"/>
  <c r="MI36" i="3"/>
  <c r="MI37" i="3" s="1"/>
  <c r="MJ36" i="3"/>
  <c r="MJ37" i="3" s="1"/>
  <c r="MK36" i="3"/>
  <c r="MK37" i="3" s="1"/>
  <c r="ML36" i="3"/>
  <c r="ML37" i="3" s="1"/>
  <c r="MM36" i="3"/>
  <c r="MM37" i="3" s="1"/>
  <c r="MN36" i="3"/>
  <c r="MN37" i="3" s="1"/>
  <c r="MO36" i="3"/>
  <c r="MO37" i="3" s="1"/>
  <c r="MP36" i="3"/>
  <c r="MP37" i="3" s="1"/>
  <c r="MQ36" i="3"/>
  <c r="MQ37" i="3" s="1"/>
  <c r="MR36" i="3"/>
  <c r="MR37" i="3" s="1"/>
  <c r="MS36" i="3"/>
  <c r="MS37" i="3" s="1"/>
  <c r="MT36" i="3"/>
  <c r="MT37" i="3" s="1"/>
  <c r="MU36" i="3"/>
  <c r="MU37" i="3" s="1"/>
  <c r="MV36" i="3"/>
  <c r="MV37" i="3" s="1"/>
  <c r="MW36" i="3"/>
  <c r="MW37" i="3" s="1"/>
  <c r="MX36" i="3"/>
  <c r="MX37" i="3" s="1"/>
  <c r="MY36" i="3"/>
  <c r="MY37" i="3" s="1"/>
  <c r="MZ36" i="3"/>
  <c r="MZ37" i="3" s="1"/>
  <c r="NA36" i="3"/>
  <c r="NA37" i="3" s="1"/>
  <c r="NB36" i="3"/>
  <c r="NB37" i="3" s="1"/>
  <c r="NC36" i="3"/>
  <c r="NC37" i="3" s="1"/>
  <c r="ND36" i="3"/>
  <c r="ND37" i="3" s="1"/>
  <c r="NE36" i="3"/>
  <c r="NE37" i="3" s="1"/>
  <c r="NF36" i="3"/>
  <c r="NF37" i="3" s="1"/>
  <c r="NG36" i="3"/>
  <c r="NG37" i="3" s="1"/>
  <c r="NH36" i="3"/>
  <c r="NH37" i="3" s="1"/>
  <c r="NI36" i="3"/>
  <c r="NI37" i="3" s="1"/>
  <c r="NJ36" i="3"/>
  <c r="NJ37" i="3" s="1"/>
  <c r="NK36" i="3"/>
  <c r="NK37" i="3" s="1"/>
  <c r="NL36" i="3"/>
  <c r="NL37" i="3" s="1"/>
  <c r="NM36" i="3"/>
  <c r="NM37" i="3" s="1"/>
  <c r="NN36" i="3"/>
  <c r="NN37" i="3" s="1"/>
  <c r="NO36" i="3"/>
  <c r="NO37" i="3" s="1"/>
  <c r="NP36" i="3"/>
  <c r="NP37" i="3" s="1"/>
  <c r="NQ36" i="3"/>
  <c r="NQ37" i="3" s="1"/>
  <c r="NR36" i="3"/>
  <c r="NR37" i="3" s="1"/>
  <c r="NS36" i="3"/>
  <c r="NS37" i="3" s="1"/>
  <c r="C36" i="3"/>
  <c r="C37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A40" i="2"/>
  <c r="HH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8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4" i="3"/>
  <c r="D56" i="3"/>
  <c r="D53" i="3"/>
  <c r="D57" i="3"/>
  <c r="D48" i="3"/>
  <c r="D49" i="3"/>
  <c r="D46" i="3"/>
  <c r="D42" i="3"/>
  <c r="D44" i="3"/>
  <c r="D40" i="3"/>
  <c r="D52" i="3"/>
  <c r="D50" i="3"/>
  <c r="D45" i="3"/>
  <c r="D41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<sst xmlns="http://schemas.openxmlformats.org/spreadsheetml/2006/main" count="4127" uniqueCount="3170">
  <si>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</si>
  <si>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</si>
  <si>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</si>
  <si>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</si>
  <si>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</si>
  <si>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</si>
  <si>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</si>
  <si>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</si>
  <si>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</si>
  <si>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</si>
  <si>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</si>
  <si>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</si>
  <si>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</si>
  <si>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</si>
  <si>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</si>
  <si>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</si>
  <si>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</si>
  <si>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</si>
  <si>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</si>
  <si>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</si>
  <si>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</si>
  <si>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</si>
  <si>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</si>
  <si>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</si>
  <si>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</si>
  <si>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</si>
  <si>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</si>
  <si>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</si>
  <si>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</si>
  <si>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</si>
  <si>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</si>
  <si>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</si>
  <si>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</si>
  <si>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</si>
  <si>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</si>
  <si>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</si>
  <si>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</si>
  <si>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</si>
  <si>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</si>
  <si>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</si>
  <si>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</si>
  <si>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</si>
  <si>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</si>
  <si>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</si>
  <si>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</si>
  <si>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</si>
  <si>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</si>
  <si>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</si>
  <si>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</si>
  <si>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</si>
  <si>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</si>
  <si>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</si>
  <si>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</si>
  <si>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</si>
  <si>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</si>
  <si>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</si>
  <si>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</si>
  <si>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</si>
  <si>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</si>
  <si>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</si>
  <si>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</si>
  <si>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</si>
  <si>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</si>
  <si>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</si>
  <si>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</si>
  <si>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</si>
  <si>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</si>
  <si>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</si>
  <si>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</si>
  <si>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</si>
  <si>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</si>
  <si>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</si>
  <si>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</si>
  <si>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</si>
  <si>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</si>
  <si>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</si>
  <si>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</si>
  <si>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</si>
  <si>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</si>
  <si>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</si>
  <si>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</si>
  <si>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</si>
  <si>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</si>
  <si>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</si>
  <si>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</si>
  <si>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</si>
  <si>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</si>
  <si>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</si>
  <si>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</si>
  <si>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</si>
  <si>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</si>
  <si>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</si>
  <si>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</si>
  <si>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</si>
  <si>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</si>
  <si>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</si>
  <si>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</si>
  <si>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</si>
  <si>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</si>
  <si>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</si>
  <si>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</si>
  <si>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</si>
  <si>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</si>
  <si>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</si>
  <si>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</si>
  <si>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</si>
  <si>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</si>
  <si>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</si>
  <si>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</si>
  <si>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</si>
  <si>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</si>
  <si>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</si>
  <si>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</si>
  <si>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</si>
  <si>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</si>
  <si>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</si>
  <si>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</si>
  <si>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</si>
  <si>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</si>
  <si>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</si>
  <si>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</si>
  <si>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</si>
  <si>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</si>
  <si>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</si>
  <si>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</si>
  <si>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</si>
  <si>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</si>
  <si>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</si>
  <si>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</si>
  <si>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</si>
  <si>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</si>
  <si>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</si>
  <si>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</si>
  <si>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</si>
  <si>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</si>
  <si>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</si>
  <si>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</si>
  <si>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</si>
  <si>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</si>
  <si>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</si>
  <si>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</si>
  <si>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</si>
  <si>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</si>
  <si>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</si>
  <si>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</si>
  <si>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</si>
  <si>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</si>
  <si>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</si>
  <si>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</si>
  <si>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</si>
  <si>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</si>
  <si>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</si>
  <si>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</si>
  <si>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</si>
  <si>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</si>
  <si>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</si>
  <si>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</si>
  <si>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</si>
  <si>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</si>
  <si>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</si>
  <si>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</si>
  <si>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</si>
  <si>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</si>
  <si>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</si>
  <si>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</si>
  <si>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</si>
  <si>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</si>
  <si>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</si>
  <si>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</si>
  <si>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</si>
  <si>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</si>
  <si>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</si>
  <si>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</si>
  <si>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</si>
  <si>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</si>
  <si>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</si>
  <si>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</si>
  <si>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</si>
  <si>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</si>
  <si>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</si>
  <si>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</si>
  <si>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</si>
  <si>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</si>
  <si>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</si>
  <si>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</si>
  <si>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</si>
  <si>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</si>
  <si>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</si>
  <si>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</si>
  <si>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</si>
  <si>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</si>
  <si>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</si>
  <si>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</si>
  <si>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</si>
  <si>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</si>
  <si>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</si>
  <si>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</si>
  <si>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</si>
  <si>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</si>
  <si>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</si>
  <si>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</si>
  <si>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</si>
  <si>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</si>
  <si>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</si>
  <si>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</si>
  <si>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</si>
  <si>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</si>
  <si>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</si>
  <si>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</si>
  <si>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</si>
  <si>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</si>
  <si>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</si>
  <si>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</si>
  <si>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</si>
  <si>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</si>
  <si>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</si>
  <si>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</si>
  <si>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</si>
  <si>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</si>
  <si>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</si>
  <si>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</si>
  <si>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</si>
  <si>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</si>
  <si>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</si>
  <si>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</si>
  <si>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</si>
  <si>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</si>
  <si>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</si>
  <si>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</si>
  <si>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</si>
  <si>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</si>
  <si>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</si>
  <si>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</si>
  <si>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</si>
  <si>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</si>
  <si>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</si>
  <si>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</si>
  <si>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</si>
  <si>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</si>
  <si>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</si>
  <si>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</si>
  <si>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</si>
  <si>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</si>
  <si>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</si>
  <si>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</si>
  <si>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</si>
  <si>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</si>
  <si>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</si>
  <si>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</si>
  <si>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</si>
  <si>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</si>
  <si>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</si>
  <si>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</si>
  <si>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</si>
  <si>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</si>
  <si>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</si>
  <si>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</si>
  <si>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</si>
  <si>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</si>
  <si>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</si>
  <si>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</si>
  <si>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</si>
  <si>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</si>
  <si>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</si>
  <si>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</si>
  <si>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</si>
  <si>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</si>
  <si>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</si>
  <si>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</si>
  <si>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</si>
  <si>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</si>
  <si>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</si>
  <si>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</si>
  <si>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</si>
  <si>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</si>
  <si>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</si>
  <si>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</si>
  <si>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</si>
  <si>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</si>
  <si>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</si>
  <si>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</si>
  <si>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</si>
  <si>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</si>
  <si>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</si>
  <si>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</si>
  <si>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</si>
  <si>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</si>
  <si>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</si>
  <si>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</si>
  <si>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</si>
  <si>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</si>
  <si>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</si>
  <si>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</si>
  <si>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</si>
  <si>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</si>
  <si>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</si>
  <si>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</si>
  <si>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</si>
  <si>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</si>
  <si>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</si>
  <si>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</si>
  <si>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</si>
  <si>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</si>
  <si>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</si>
  <si>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</si>
  <si>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</si>
  <si>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</si>
  <si>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</si>
  <si>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</si>
  <si>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</si>
  <si>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</si>
  <si>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</si>
  <si>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</si>
  <si>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</si>
  <si>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</si>
  <si>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</si>
  <si>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</si>
  <si>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</si>
  <si>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</si>
  <si>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</si>
  <si>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</si>
  <si>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</si>
  <si>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</si>
  <si>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</si>
  <si>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</si>
  <si>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</si>
  <si>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</si>
  <si>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</si>
  <si>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</si>
  <si>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</si>
  <si>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</si>
  <si>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</si>
  <si>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</si>
  <si>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</si>
  <si>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</si>
  <si>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</si>
  <si>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</si>
  <si>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</si>
  <si>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</si>
  <si>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</si>
  <si>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</si>
  <si>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</si>
  <si>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</si>
  <si>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</si>
  <si>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</si>
  <si>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</si>
  <si>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</si>
  <si>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</si>
  <si>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</si>
  <si>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</si>
  <si>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</si>
  <si>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</si>
  <si>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</si>
  <si>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</si>
  <si>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</si>
  <si>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</si>
  <si>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</si>
  <si>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</si>
  <si>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</si>
  <si>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</si>
  <si>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</si>
  <si>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</si>
  <si>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</si>
  <si>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</si>
  <si>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</si>
  <si>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</si>
  <si>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</si>
  <si>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</si>
  <si>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</si>
  <si>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</si>
  <si>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</si>
  <si>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</si>
  <si>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</si>
  <si>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</si>
  <si>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</si>
  <si>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</si>
  <si>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</si>
  <si>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</si>
  <si>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</si>
  <si>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</si>
  <si>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</si>
  <si>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</si>
  <si>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</si>
  <si>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</si>
  <si>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</si>
  <si>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</si>
  <si>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</si>
  <si>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</si>
  <si>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</si>
  <si>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</si>
  <si>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</si>
  <si>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</si>
  <si>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</si>
  <si>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</si>
  <si>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</si>
  <si>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</si>
  <si>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</si>
  <si>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</si>
  <si>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</si>
  <si>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</si>
  <si>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</si>
  <si>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</si>
  <si>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</si>
  <si>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</si>
  <si>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</si>
  <si>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</si>
  <si>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</si>
  <si>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</si>
  <si>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</si>
  <si>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</si>
  <si>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</si>
  <si>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</si>
  <si>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</si>
  <si>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</si>
  <si>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</si>
  <si>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</si>
  <si>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</si>
  <si>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</si>
  <si>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</si>
  <si>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</si>
  <si>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</si>
  <si>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</si>
  <si>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</si>
  <si>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</si>
  <si>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</si>
  <si>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</si>
  <si>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</si>
  <si>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</si>
  <si>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</si>
  <si>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</si>
  <si>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</si>
  <si>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</si>
  <si>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</si>
  <si>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</si>
  <si>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</si>
  <si>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</si>
  <si>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</si>
  <si>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</si>
  <si>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</si>
  <si>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</si>
  <si>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</si>
  <si>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</si>
  <si>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</si>
  <si>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</si>
  <si>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</si>
  <si>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</si>
  <si>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</si>
  <si>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</si>
  <si>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</si>
  <si>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</si>
  <si>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</si>
  <si>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</si>
  <si>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</si>
  <si>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</si>
  <si>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</si>
  <si>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</si>
  <si>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</si>
  <si>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</si>
  <si>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</si>
  <si>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</si>
  <si>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</si>
  <si>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</si>
  <si>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</si>
  <si>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</si>
  <si>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</si>
  <si>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</si>
  <si>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</si>
  <si>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</si>
  <si>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</si>
  <si>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</si>
  <si>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</si>
  <si>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</si>
  <si>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</si>
  <si>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</si>
  <si>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</si>
  <si>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</si>
  <si>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</si>
  <si>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</si>
  <si>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</si>
  <si>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</si>
  <si>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</si>
  <si>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</si>
  <si>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</si>
  <si>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</si>
  <si>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</si>
  <si>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</si>
  <si>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</si>
  <si>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</si>
  <si>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</si>
  <si>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</si>
  <si>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</si>
  <si>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</si>
  <si>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</si>
  <si>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</si>
  <si>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</si>
  <si>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</si>
  <si>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</si>
  <si>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</si>
  <si>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</si>
  <si>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</si>
  <si>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</si>
  <si>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</si>
  <si>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</si>
  <si>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</si>
  <si>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</si>
  <si>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</si>
  <si>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</si>
  <si>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</si>
  <si>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</si>
  <si>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</si>
  <si>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</si>
  <si>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</si>
  <si>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</si>
  <si>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</si>
  <si>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</si>
  <si>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</si>
  <si>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</si>
  <si>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</si>
  <si>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</si>
  <si>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</si>
  <si>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</si>
  <si>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</si>
  <si>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</si>
  <si>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</si>
  <si>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</si>
  <si>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</si>
  <si>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</si>
  <si>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</si>
  <si>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</si>
  <si>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</si>
  <si>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</si>
  <si>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</si>
  <si>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</si>
  <si>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</si>
  <si>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</si>
  <si>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</si>
  <si>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</si>
  <si>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</si>
  <si>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</si>
  <si>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</si>
  <si>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</si>
  <si>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</si>
  <si>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</si>
  <si>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</si>
  <si>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</si>
  <si>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</si>
  <si>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</si>
  <si>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</si>
  <si>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</si>
  <si>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</si>
  <si>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</si>
  <si>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</si>
  <si>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</si>
  <si>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</si>
  <si>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</si>
  <si>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</si>
  <si>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</si>
  <si>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</si>
  <si>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</si>
  <si>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</si>
  <si>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</si>
  <si>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</si>
  <si>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</si>
  <si>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</si>
  <si>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</si>
  <si>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</si>
  <si>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</si>
  <si>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</si>
  <si>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</si>
  <si>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</si>
  <si>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</si>
  <si>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</si>
  <si>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</si>
  <si>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</si>
  <si>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</si>
  <si>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</si>
  <si>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</si>
  <si>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</si>
  <si>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</si>
  <si>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</si>
  <si>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</si>
  <si>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</si>
  <si>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</si>
  <si>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</si>
  <si>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</si>
  <si>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</si>
  <si>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</si>
  <si>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</si>
  <si>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</si>
  <si>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</si>
  <si>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</si>
  <si>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</si>
  <si>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</si>
  <si>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</si>
  <si>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</si>
  <si>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</si>
  <si>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</si>
  <si>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</si>
  <si>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</si>
  <si>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</si>
  <si>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</si>
  <si>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</si>
  <si>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</si>
  <si>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</si>
  <si>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</si>
  <si>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</si>
  <si>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</si>
  <si>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</si>
  <si>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</si>
  <si>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</si>
  <si>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</si>
  <si>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</si>
  <si>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</si>
  <si>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</si>
  <si>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</si>
  <si>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</si>
  <si>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</si>
  <si>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</si>
  <si>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</si>
  <si>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</si>
  <si>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</si>
  <si>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</si>
  <si>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</si>
  <si>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</si>
  <si>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</si>
  <si>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</si>
  <si>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</si>
  <si>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</si>
  <si>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</si>
  <si>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</si>
  <si>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</si>
  <si>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</si>
  <si>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</si>
  <si>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</si>
  <si>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</si>
  <si>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</si>
  <si>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</si>
  <si>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</si>
  <si>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</si>
  <si>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</si>
  <si>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</si>
  <si>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</si>
  <si>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</si>
  <si>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</si>
  <si>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</si>
  <si>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</si>
  <si>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</si>
  <si>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</si>
  <si>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</si>
  <si>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</si>
  <si>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</si>
  <si>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</si>
  <si>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</si>
  <si>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</si>
  <si>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</si>
  <si>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</si>
  <si>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</si>
  <si>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</si>
  <si>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</si>
  <si>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</si>
  <si>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</si>
  <si>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</si>
  <si>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</si>
  <si>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</si>
  <si>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</si>
  <si>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</si>
  <si>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</si>
  <si>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</si>
  <si>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</si>
  <si>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</si>
  <si>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</si>
  <si>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</si>
  <si>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</si>
  <si>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</si>
  <si>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</si>
  <si>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</si>
  <si>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</si>
  <si>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</si>
  <si>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</si>
  <si>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</si>
  <si>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</si>
  <si>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</si>
  <si>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</si>
  <si>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</si>
  <si>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</si>
  <si>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</si>
  <si>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</si>
  <si>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</si>
  <si>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</si>
  <si>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</si>
  <si>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</si>
  <si>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</si>
  <si>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</si>
  <si>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</si>
  <si>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</si>
  <si>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</si>
  <si>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</si>
  <si>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</si>
  <si>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</si>
  <si>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</si>
  <si>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</si>
  <si>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</si>
  <si>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</si>
  <si>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</si>
  <si>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</si>
  <si>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</si>
  <si>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</si>
  <si>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</si>
  <si>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</si>
  <si>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</si>
  <si>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</si>
  <si>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</si>
  <si>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</si>
  <si>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</si>
  <si>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</si>
  <si>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</si>
  <si>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</si>
  <si>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</si>
  <si>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</si>
  <si>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</si>
  <si>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</si>
  <si>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</si>
  <si>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</si>
  <si>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</si>
  <si>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</si>
  <si>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</si>
  <si>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</si>
  <si>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</si>
  <si>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</si>
  <si>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</si>
  <si>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</si>
  <si>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</si>
  <si>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</si>
  <si>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</si>
  <si>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</si>
  <si>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</si>
  <si>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</si>
  <si>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</si>
  <si>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</si>
  <si>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</si>
  <si>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</si>
  <si>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</si>
  <si>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</si>
  <si>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</si>
  <si>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</si>
  <si>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</si>
  <si>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</si>
  <si>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</si>
  <si>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</si>
  <si>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</si>
  <si>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</si>
  <si>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</si>
  <si>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</si>
  <si>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</si>
  <si>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</si>
  <si>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</si>
  <si>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</si>
  <si>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</si>
  <si>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</si>
  <si>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</si>
  <si>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</si>
  <si>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</si>
  <si>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</si>
  <si>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</si>
  <si>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</si>
  <si>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</si>
  <si>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</si>
  <si>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</si>
  <si>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</si>
  <si>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</si>
  <si>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</si>
  <si>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</si>
  <si>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</si>
  <si>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</si>
  <si>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</si>
  <si>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</si>
  <si>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</si>
  <si>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</si>
  <si>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</si>
  <si>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</si>
  <si>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</si>
  <si>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</si>
  <si>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</si>
  <si>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</si>
  <si>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</si>
  <si>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</si>
  <si>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</si>
  <si>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</si>
  <si>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</si>
  <si>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</si>
  <si>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</si>
  <si>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</si>
  <si>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</si>
  <si>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</si>
  <si>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</si>
  <si>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</si>
  <si>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</si>
  <si>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</si>
  <si>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</si>
  <si>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</si>
  <si>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</si>
  <si>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</si>
  <si>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</si>
  <si>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</si>
  <si>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</si>
  <si>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</si>
  <si>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</si>
  <si>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</si>
  <si>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</si>
  <si>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</si>
  <si>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</si>
  <si>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</si>
  <si>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</si>
  <si>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</si>
  <si>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</si>
  <si>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</si>
  <si>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</si>
  <si>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</si>
  <si>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</si>
  <si>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</si>
  <si>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</si>
  <si>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</si>
  <si>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</si>
  <si>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</si>
  <si>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</si>
  <si>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</si>
  <si>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</si>
  <si>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</si>
  <si>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</si>
  <si>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</si>
  <si>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</si>
  <si>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</si>
  <si>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</si>
  <si>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</si>
  <si>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</si>
  <si>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</si>
  <si>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</si>
  <si>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</si>
  <si>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</si>
  <si>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</si>
  <si>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</si>
  <si>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</si>
  <si>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</si>
  <si>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</si>
  <si>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</si>
  <si>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</si>
  <si>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</si>
  <si>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</si>
  <si>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</si>
  <si>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</si>
  <si>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</si>
  <si>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</si>
  <si>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</si>
  <si>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</si>
  <si>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</si>
  <si>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</si>
  <si>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</si>
  <si>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</si>
  <si>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</si>
  <si>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</si>
  <si>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</si>
  <si>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</si>
  <si>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</si>
  <si>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</si>
  <si>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</si>
  <si>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</si>
  <si>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</si>
  <si>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</si>
  <si>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</si>
  <si>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</si>
  <si>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</si>
  <si>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</si>
  <si>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</si>
  <si>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</si>
  <si>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</si>
  <si>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</si>
  <si>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</si>
  <si>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</si>
  <si>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</si>
  <si>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</si>
  <si>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</si>
  <si>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</si>
  <si>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</si>
  <si>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</si>
  <si>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</si>
  <si>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</si>
  <si>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</si>
  <si>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</si>
  <si>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</si>
  <si>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</si>
  <si>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</si>
  <si>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</si>
  <si>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</si>
  <si>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</si>
  <si>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</si>
  <si>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</si>
  <si>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</si>
  <si>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</si>
  <si>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</si>
  <si>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</si>
  <si>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</si>
  <si>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</si>
  <si>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</si>
  <si>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</si>
  <si>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</si>
  <si>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</si>
  <si>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</si>
  <si>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</si>
  <si>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</si>
  <si>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</si>
  <si>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</si>
  <si>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</si>
  <si>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</si>
  <si>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</si>
  <si>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</si>
  <si>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</si>
  <si>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</si>
  <si>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</si>
  <si>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</si>
  <si>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</si>
  <si>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</si>
  <si>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</si>
  <si>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</si>
  <si>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</si>
  <si>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</si>
  <si>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</si>
  <si>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</si>
  <si>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</si>
  <si>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</si>
  <si>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</si>
  <si>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</si>
  <si>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</si>
  <si>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</si>
  <si>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</si>
  <si>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</si>
  <si>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</si>
  <si>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</si>
  <si>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</si>
  <si>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</si>
  <si>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</si>
  <si>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</si>
  <si>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</si>
  <si>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</si>
  <si>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</si>
  <si>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</si>
  <si>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</si>
  <si>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</si>
  <si>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</si>
  <si>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</si>
  <si>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</si>
  <si>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</si>
  <si>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</si>
  <si>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</si>
  <si>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</si>
  <si>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</si>
  <si>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</si>
  <si>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</si>
  <si>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</si>
  <si>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</si>
  <si>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</si>
  <si>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</si>
  <si>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</si>
  <si>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</si>
  <si>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</si>
  <si>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</si>
  <si>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</si>
  <si>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</si>
  <si>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</si>
  <si>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</si>
  <si>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</si>
  <si>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</si>
  <si>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</si>
  <si>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</si>
  <si>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</si>
  <si>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</si>
  <si>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</si>
  <si>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</si>
  <si>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</si>
  <si>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</si>
  <si>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</si>
  <si>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</si>
  <si>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</si>
  <si>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</si>
  <si>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</si>
  <si>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</si>
  <si>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</si>
  <si>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</si>
  <si>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</si>
  <si>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</si>
  <si>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</si>
  <si>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</si>
  <si>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</si>
  <si>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</si>
  <si>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</si>
  <si>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</si>
  <si>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</si>
  <si>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</si>
  <si>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</si>
  <si>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</si>
  <si>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</si>
  <si>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</si>
  <si>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</si>
  <si>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</si>
  <si>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</si>
  <si>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</si>
  <si>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</si>
  <si>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</si>
  <si>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</si>
  <si>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</si>
  <si>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</si>
  <si>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</si>
  <si>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</si>
  <si>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</si>
  <si>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</si>
  <si>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</si>
  <si>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</si>
  <si>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</si>
  <si>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</si>
  <si>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</si>
  <si>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</si>
  <si>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</si>
  <si>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</si>
  <si>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</si>
  <si>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</si>
  <si>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</si>
  <si>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</si>
  <si>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</si>
  <si>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</si>
  <si>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</si>
  <si>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</si>
  <si>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</si>
  <si>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</si>
  <si>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</si>
  <si>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</si>
  <si>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</si>
  <si>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</si>
  <si>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</si>
  <si>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</si>
  <si>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</si>
  <si>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</si>
  <si>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</si>
  <si>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</si>
  <si>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</si>
  <si>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</si>
  <si>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</si>
  <si>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</si>
  <si>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</si>
  <si>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</si>
  <si>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</si>
  <si>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</si>
  <si>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</si>
  <si>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</si>
  <si>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</si>
  <si>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</si>
  <si>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</si>
  <si>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</si>
  <si>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</si>
  <si>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</si>
  <si>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</si>
  <si>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</si>
  <si>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</si>
  <si>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</si>
  <si>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</si>
  <si>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</si>
  <si>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</si>
  <si>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</si>
  <si>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</si>
  <si>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</si>
  <si>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</si>
  <si>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</si>
  <si>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</si>
  <si>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</si>
  <si>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</si>
  <si>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</si>
  <si>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</si>
  <si>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</si>
  <si>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</si>
  <si>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</si>
  <si>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</si>
  <si>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</si>
  <si>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</si>
  <si>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</si>
  <si>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</si>
  <si>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</si>
  <si>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</si>
  <si>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</si>
  <si>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</si>
  <si>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</si>
  <si>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</si>
  <si>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</si>
  <si>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</si>
  <si>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</si>
  <si>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</si>
  <si>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</si>
  <si>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</si>
  <si>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</si>
  <si>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</si>
  <si>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</si>
  <si>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</si>
  <si>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</si>
  <si>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</si>
  <si>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</si>
  <si>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</si>
  <si>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</si>
  <si>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</si>
  <si>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</si>
  <si>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</si>
  <si>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</si>
  <si>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</si>
  <si>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</si>
  <si>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</si>
  <si>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</si>
  <si>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</si>
  <si>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</si>
  <si>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</si>
  <si>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</si>
  <si>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</si>
  <si>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</si>
  <si>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</si>
  <si>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</si>
  <si>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</si>
  <si>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</si>
  <si>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</si>
  <si>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</si>
  <si>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</si>
  <si>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</si>
  <si>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</si>
  <si>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</si>
  <si>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</si>
  <si>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</si>
  <si>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</si>
  <si>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</si>
  <si>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</si>
  <si>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</si>
  <si>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</si>
  <si>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</si>
  <si>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</si>
  <si>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</si>
  <si>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</si>
  <si>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</si>
  <si>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</si>
  <si>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</si>
  <si>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</si>
  <si>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</si>
  <si>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</si>
  <si>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</si>
  <si>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</si>
  <si>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</si>
  <si>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</si>
  <si>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</si>
  <si>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</si>
  <si>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</si>
  <si>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</si>
  <si>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</si>
  <si>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</si>
  <si>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</si>
  <si>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</si>
  <si>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</si>
  <si>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</si>
  <si>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</si>
  <si>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</si>
  <si>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</si>
  <si>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</si>
  <si>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</si>
  <si>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</si>
  <si>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</si>
  <si>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</si>
  <si>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</si>
  <si>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</si>
  <si>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</si>
  <si>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</si>
  <si>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</si>
  <si>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</si>
  <si>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</si>
  <si>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</si>
  <si>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</si>
  <si>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</si>
  <si>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</si>
  <si>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</si>
  <si>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</si>
  <si>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</si>
  <si>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</si>
  <si>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</si>
  <si>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</si>
  <si>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</si>
  <si>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</si>
  <si>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</si>
  <si>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</si>
  <si>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</si>
  <si>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</si>
  <si>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</si>
  <si>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</si>
  <si>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</si>
  <si>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</si>
  <si>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</si>
  <si>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</si>
  <si>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</si>
  <si>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</si>
  <si>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</si>
  <si>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</si>
  <si>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</si>
  <si>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</si>
  <si>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</si>
  <si>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</si>
  <si>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</si>
  <si>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</si>
  <si>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</si>
  <si>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</si>
  <si>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</si>
  <si>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</si>
  <si>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</si>
  <si>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</si>
  <si>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</si>
  <si>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</si>
  <si>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</si>
  <si>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</si>
  <si>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</si>
  <si>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</si>
  <si>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</si>
  <si>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</si>
  <si>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</si>
  <si>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</si>
  <si>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</si>
  <si>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</si>
  <si>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</si>
  <si>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</si>
  <si>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</si>
  <si>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</si>
  <si>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</si>
  <si>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</si>
  <si>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</si>
  <si>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</si>
  <si>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</si>
  <si>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</si>
  <si>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</si>
  <si>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</si>
  <si>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</si>
  <si>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</si>
  <si>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</si>
  <si>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</si>
  <si>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</si>
  <si>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</si>
  <si>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</si>
  <si>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</si>
  <si>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</si>
  <si>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</si>
  <si>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</si>
  <si>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</si>
  <si>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</si>
  <si>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</si>
  <si>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</si>
  <si>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</si>
  <si>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</si>
  <si>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</si>
  <si>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</si>
  <si>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</si>
  <si>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</si>
  <si>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</si>
  <si>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</si>
  <si>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</si>
  <si>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</si>
  <si>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</si>
  <si>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</si>
  <si>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</si>
  <si>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</si>
  <si>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</si>
  <si>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</si>
  <si>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</si>
  <si>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</si>
  <si>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</si>
  <si>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</si>
  <si>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</si>
  <si>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</si>
  <si>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</si>
  <si>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</si>
  <si>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</si>
  <si>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</si>
  <si>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</si>
  <si>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</si>
  <si>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</si>
  <si>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</si>
  <si>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</si>
  <si>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</si>
  <si>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</si>
  <si>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</si>
  <si>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</si>
  <si>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</si>
  <si>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</si>
  <si>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</si>
  <si>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</si>
  <si>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</si>
  <si>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</si>
  <si>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</si>
  <si>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</si>
  <si>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</si>
  <si>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</si>
  <si>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</si>
  <si>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</si>
  <si>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</si>
  <si>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</si>
  <si>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</si>
  <si>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</si>
  <si>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</si>
  <si>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</si>
  <si>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</si>
  <si>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</si>
  <si>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</si>
  <si>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</si>
  <si>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</si>
  <si>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</si>
  <si>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</si>
  <si>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</si>
  <si>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</si>
  <si>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</si>
  <si>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</si>
  <si>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</si>
  <si>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</si>
  <si>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</si>
  <si>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</si>
  <si>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</si>
  <si>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</si>
  <si>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</si>
  <si>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</si>
  <si>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</si>
  <si>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</si>
  <si>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</si>
  <si>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</si>
  <si>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</si>
  <si>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</si>
  <si>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</si>
  <si>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</si>
  <si>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</si>
  <si>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</si>
  <si>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</si>
  <si>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</si>
  <si>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</si>
  <si>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</si>
  <si>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</si>
  <si>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</si>
  <si>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</si>
  <si>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</si>
  <si>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</si>
  <si>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</si>
  <si>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</si>
  <si>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</si>
  <si>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</si>
  <si>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</si>
  <si>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</si>
  <si>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</si>
  <si>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</si>
  <si>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</si>
  <si>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</si>
  <si>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</si>
  <si>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</si>
  <si>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</si>
  <si>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</si>
  <si>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</si>
  <si>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</si>
  <si>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</si>
  <si>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</si>
  <si>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</si>
  <si>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</si>
  <si>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</si>
  <si>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</si>
  <si>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</si>
  <si>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</si>
  <si>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</si>
  <si>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</si>
  <si>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</si>
  <si>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</si>
  <si>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</si>
  <si>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</si>
  <si>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</si>
  <si>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</si>
  <si>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</si>
  <si>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</si>
  <si>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</si>
  <si>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</si>
  <si>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</si>
  <si>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</si>
  <si>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</si>
  <si>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</si>
  <si>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</si>
  <si>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</si>
  <si>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</si>
  <si>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</si>
  <si>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</si>
  <si>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</si>
  <si>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</si>
  <si>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</si>
  <si>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</si>
  <si>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</si>
  <si>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</si>
  <si>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</si>
  <si>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</si>
  <si>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</si>
  <si>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</si>
  <si>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</si>
  <si>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</si>
  <si>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</si>
  <si>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</si>
  <si>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</si>
  <si>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</si>
  <si>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</si>
  <si>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</si>
  <si>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</si>
  <si>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</si>
  <si>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</si>
  <si>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</si>
  <si>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</si>
  <si>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</si>
  <si>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</si>
  <si>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</si>
  <si>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</si>
  <si>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</si>
  <si>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</si>
  <si>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</si>
  <si>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</si>
  <si>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</si>
  <si>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</si>
  <si>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</si>
  <si>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</si>
  <si>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</si>
  <si>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</si>
  <si>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</si>
  <si>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</si>
  <si>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</si>
  <si>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</si>
  <si>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</si>
  <si>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</si>
  <si>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</si>
  <si>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</si>
  <si>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</si>
  <si>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</si>
  <si>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</si>
  <si>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</si>
  <si>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</si>
  <si>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</si>
  <si>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</si>
  <si>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</si>
  <si>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</si>
  <si>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</si>
  <si>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</si>
  <si>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</si>
  <si>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</si>
  <si>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</si>
  <si>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</si>
  <si>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</si>
  <si>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</si>
  <si>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</si>
  <si>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</si>
  <si>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</si>
  <si>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</si>
  <si>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</si>
  <si>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</si>
  <si>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</si>
  <si>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</si>
  <si>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</si>
  <si>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</si>
  <si>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</si>
  <si>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</si>
  <si>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</si>
  <si>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</si>
  <si>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</si>
  <si>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</si>
  <si>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</si>
  <si>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</si>
  <si>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</si>
  <si>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</si>
  <si>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</si>
  <si>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</si>
  <si>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</si>
  <si>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</si>
  <si>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</si>
  <si>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</si>
  <si>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</si>
  <si>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</si>
  <si>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</si>
  <si>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</si>
  <si>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</si>
  <si>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</si>
  <si>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</si>
  <si>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</si>
  <si>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</si>
  <si>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</si>
  <si>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</si>
  <si>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</si>
  <si>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</si>
  <si>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</si>
  <si>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</si>
  <si>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</si>
  <si>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</si>
  <si>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</si>
  <si>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</si>
  <si>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</si>
  <si>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</si>
  <si>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</si>
  <si>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</si>
  <si>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</si>
  <si>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</si>
  <si>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</si>
  <si>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</si>
  <si>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</si>
  <si>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</si>
  <si>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</si>
  <si>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</si>
  <si>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</si>
  <si>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</si>
  <si>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</si>
  <si>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</si>
  <si>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</si>
  <si>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</si>
  <si>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</si>
  <si>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</si>
  <si>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</si>
  <si>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</si>
  <si>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</si>
  <si>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</si>
  <si>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</si>
  <si>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</si>
  <si>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</si>
  <si>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</si>
  <si>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</si>
  <si>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</si>
  <si>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</si>
  <si>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</si>
  <si>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</si>
  <si>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</si>
  <si>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</si>
  <si>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</si>
  <si>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</si>
  <si>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</si>
  <si>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</si>
  <si>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</si>
  <si>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</si>
  <si>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</si>
  <si>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</si>
  <si>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</si>
  <si>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</si>
  <si>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</si>
  <si>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</si>
  <si>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</si>
  <si>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</si>
  <si>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</si>
  <si>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</si>
  <si>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</si>
  <si>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</si>
  <si>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</si>
  <si>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</si>
  <si>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</si>
  <si>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</si>
  <si>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</si>
  <si>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</si>
  <si>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</si>
  <si>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</si>
  <si>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</si>
  <si>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</si>
  <si>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</si>
  <si>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</si>
  <si>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</si>
  <si>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</si>
  <si>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</si>
  <si>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</si>
  <si>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</si>
  <si>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</si>
  <si>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</si>
  <si>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</si>
  <si>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</si>
  <si>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</si>
  <si>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</si>
  <si>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</si>
  <si>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</si>
  <si>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</si>
  <si>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</si>
  <si>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</si>
  <si>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</si>
  <si>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</si>
  <si>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</si>
  <si>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</si>
  <si>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</si>
  <si>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</si>
  <si>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</si>
  <si>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</si>
  <si>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</si>
  <si>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</si>
  <si>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</si>
  <si>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</si>
  <si>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</si>
  <si>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</si>
  <si>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</si>
  <si>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</si>
  <si>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</si>
  <si>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</si>
  <si>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</si>
  <si>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</si>
  <si>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</si>
  <si>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</si>
  <si>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</si>
  <si>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</si>
  <si>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</si>
  <si>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</si>
  <si>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</si>
  <si>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</si>
  <si>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</si>
  <si>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</si>
  <si>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</si>
  <si>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</si>
  <si>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</si>
  <si>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</si>
  <si>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</si>
  <si>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</si>
  <si>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</si>
  <si>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</si>
  <si>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</si>
  <si>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</si>
  <si>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</si>
  <si>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</si>
  <si>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</si>
  <si>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</si>
  <si>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</si>
  <si>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</si>
  <si>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</si>
  <si>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</si>
  <si>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</si>
  <si>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</si>
  <si>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</si>
  <si>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</si>
  <si>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</si>
  <si>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</si>
  <si>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</si>
  <si>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</si>
  <si>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</si>
  <si>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</si>
  <si>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</si>
  <si>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</si>
  <si>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</si>
  <si>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</si>
  <si>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</si>
  <si>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</si>
  <si>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</si>
  <si>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</si>
  <si>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</si>
  <si>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</si>
  <si>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</si>
  <si>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</si>
  <si>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</si>
  <si>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</si>
  <si>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</si>
  <si>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</si>
  <si>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</si>
  <si>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</si>
  <si>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</si>
  <si>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</si>
  <si>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</si>
  <si>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</si>
  <si>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</si>
  <si>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</si>
  <si>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</si>
  <si>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</si>
  <si>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</si>
  <si>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</si>
  <si>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</si>
  <si>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</si>
  <si>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</si>
  <si>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</si>
  <si>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</si>
  <si>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</si>
  <si>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</si>
  <si>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</si>
  <si>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</si>
  <si>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</si>
  <si>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</si>
  <si>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</si>
  <si>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</si>
  <si>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</si>
  <si>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</si>
  <si>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</si>
  <si>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</si>
  <si>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</si>
  <si>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</si>
  <si>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</si>
  <si>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</si>
  <si>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</si>
  <si>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</si>
  <si>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</si>
  <si>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</si>
  <si>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</si>
  <si>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</si>
  <si>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</si>
  <si>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</si>
  <si>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</si>
  <si>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</si>
  <si>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</si>
  <si>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</si>
  <si>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</si>
  <si>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</si>
  <si>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</si>
  <si>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</si>
  <si>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</si>
  <si>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</si>
  <si>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</si>
  <si>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</si>
  <si>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</si>
  <si>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</si>
  <si>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</si>
  <si>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</si>
  <si>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</si>
  <si>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</si>
  <si>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</si>
  <si>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</si>
  <si>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</si>
  <si>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</si>
  <si>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</si>
  <si>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</si>
  <si>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</si>
  <si>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</si>
  <si>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</si>
  <si>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</si>
  <si>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</si>
  <si>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</si>
  <si>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</si>
  <si>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</si>
  <si>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</si>
  <si>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</si>
  <si>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</si>
  <si>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</si>
  <si>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</si>
  <si>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</si>
  <si>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</si>
  <si>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</si>
  <si>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</si>
  <si>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</si>
  <si>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</si>
  <si>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</si>
  <si>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</si>
  <si>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</si>
  <si>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</si>
  <si>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</si>
  <si>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</si>
  <si>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</si>
  <si>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</si>
  <si>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</si>
  <si>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</si>
  <si>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</si>
  <si>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</si>
  <si>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</si>
  <si>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</si>
  <si>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</si>
  <si>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</si>
  <si>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</si>
  <si>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</si>
  <si>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</si>
  <si>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</si>
  <si>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</si>
  <si>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</si>
  <si>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</si>
  <si>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</si>
  <si>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</si>
  <si>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</si>
  <si>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</si>
  <si>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</si>
  <si>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</si>
  <si>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</si>
  <si>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</si>
  <si>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</si>
  <si>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</si>
  <si>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</si>
  <si>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</si>
  <si>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</si>
  <si>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</si>
  <si>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</si>
  <si>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</si>
  <si>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</si>
  <si>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</si>
  <si>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</si>
  <si>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</si>
  <si>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</si>
  <si>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</si>
  <si>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</si>
  <si>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</si>
  <si>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</si>
  <si>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</si>
  <si>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</si>
  <si>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</si>
  <si>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</si>
  <si>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</si>
  <si>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</si>
  <si>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</si>
  <si>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</si>
  <si>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</si>
  <si>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</si>
  <si>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</si>
  <si>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</si>
  <si>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</si>
  <si>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</si>
  <si>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</si>
  <si>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</si>
  <si>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</si>
  <si>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</si>
  <si>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</si>
  <si>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</si>
  <si>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</si>
  <si>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</si>
  <si>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</si>
  <si>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</si>
  <si>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</si>
  <si>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</si>
  <si>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</si>
  <si>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</si>
  <si>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</si>
  <si>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</si>
  <si>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</si>
  <si>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</si>
  <si>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</si>
  <si>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</si>
  <si>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</si>
  <si>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</si>
  <si>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</si>
  <si>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</si>
  <si>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</si>
  <si>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</si>
  <si>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</si>
  <si>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</si>
  <si>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</si>
  <si>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</si>
  <si>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</si>
  <si>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</si>
  <si>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</si>
  <si>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</si>
  <si>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</si>
  <si>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</si>
  <si>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</si>
  <si>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</si>
  <si>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</si>
  <si>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</si>
  <si>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</si>
  <si>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</si>
  <si>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</si>
  <si>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</si>
  <si>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</si>
  <si>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</si>
  <si>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</si>
  <si>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</si>
  <si>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</si>
  <si>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</si>
  <si>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</si>
  <si>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</si>
  <si>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</si>
  <si>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</si>
  <si>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</si>
  <si>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</si>
  <si>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</si>
  <si>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</si>
  <si>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</si>
  <si>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</si>
  <si>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</si>
  <si>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</si>
  <si>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</si>
  <si>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</si>
  <si>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</si>
  <si>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</si>
  <si>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</si>
  <si>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</si>
  <si>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</si>
  <si>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</si>
  <si>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</si>
  <si>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</si>
  <si>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</si>
  <si>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</si>
  <si>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</si>
  <si>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</si>
  <si>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</si>
  <si>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</si>
  <si>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</si>
  <si>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</si>
  <si>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</si>
  <si>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</si>
  <si>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</si>
  <si>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</si>
  <si>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</si>
  <si>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</si>
  <si>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</si>
  <si>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</si>
  <si>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</si>
  <si>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</si>
  <si>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</si>
  <si>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</si>
  <si>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</si>
  <si>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</si>
  <si>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</si>
  <si>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</si>
  <si>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</si>
  <si>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</si>
  <si>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</si>
  <si>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</si>
  <si>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</si>
  <si>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</si>
  <si>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</si>
  <si>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</si>
  <si>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</si>
  <si>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</si>
  <si>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</si>
  <si>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</si>
  <si>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</si>
  <si>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</si>
  <si>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</si>
  <si>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</si>
  <si>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</si>
  <si>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</si>
  <si>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</si>
  <si>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</si>
  <si>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</si>
  <si>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</si>
  <si>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</si>
  <si>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</si>
  <si>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</si>
  <si>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</si>
  <si>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</si>
  <si>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</si>
  <si>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</si>
  <si>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</si>
  <si>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</si>
  <si>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</si>
  <si>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</si>
  <si>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</si>
  <si>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</si>
  <si>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</si>
  <si>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</si>
  <si>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</si>
  <si>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</si>
  <si>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</si>
  <si>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</si>
  <si>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</si>
  <si>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</si>
  <si>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</si>
  <si>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</si>
  <si>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</si>
  <si>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</si>
  <si>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</si>
  <si>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</si>
  <si>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</si>
  <si>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</si>
  <si>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</si>
  <si>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</si>
  <si>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</si>
  <si>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</si>
  <si>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</si>
  <si>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</si>
  <si>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</si>
  <si>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</si>
  <si>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</si>
  <si>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</si>
  <si>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</si>
  <si>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</si>
  <si>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</si>
  <si>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</si>
  <si>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</si>
  <si>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</si>
  <si>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</si>
  <si>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</si>
  <si>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</si>
  <si>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</si>
  <si>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</si>
  <si>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</si>
  <si>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</si>
  <si>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</si>
  <si>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</si>
  <si>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</si>
  <si>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</si>
  <si>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</si>
  <si>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</si>
  <si>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</si>
  <si>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</si>
  <si>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</si>
  <si>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</si>
  <si>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</si>
  <si>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</si>
  <si>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</si>
  <si>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</si>
  <si>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</si>
  <si>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</si>
  <si>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</si>
  <si>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</si>
  <si>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</si>
  <si>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</si>
  <si>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</si>
  <si>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</si>
  <si>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</si>
  <si>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</si>
  <si>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</si>
  <si>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</si>
  <si>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</si>
  <si>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</si>
  <si>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</si>
  <si>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</si>
  <si>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</si>
  <si>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</si>
  <si>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</si>
  <si>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</si>
  <si>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</si>
  <si>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</si>
  <si>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</si>
  <si>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</si>
  <si>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</si>
  <si>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</si>
  <si>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</si>
  <si>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</si>
  <si>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</si>
  <si>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</si>
  <si>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</si>
  <si>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</si>
  <si>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</si>
  <si>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</si>
  <si>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</si>
  <si>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</si>
  <si>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</si>
  <si>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</si>
  <si>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</si>
  <si>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</si>
  <si>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</si>
  <si>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</si>
  <si>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</si>
  <si>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</si>
  <si>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</si>
  <si>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</si>
  <si>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</si>
  <si>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</si>
  <si>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</si>
  <si>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</si>
  <si>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</si>
  <si>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</si>
  <si>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</si>
  <si>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</si>
  <si>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</si>
  <si>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</si>
  <si>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</si>
  <si>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</si>
  <si>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</si>
  <si>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</si>
  <si>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</si>
  <si>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</si>
  <si>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</si>
  <si>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</si>
  <si>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</si>
  <si>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</si>
  <si>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</si>
  <si>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</si>
  <si>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</si>
  <si>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</si>
  <si>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</si>
  <si>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</si>
  <si>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</si>
  <si>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</si>
  <si>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</si>
  <si>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</si>
  <si>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</si>
  <si>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</si>
  <si>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</si>
  <si>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</si>
  <si>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</si>
  <si>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</si>
  <si>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</si>
  <si>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</si>
  <si>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</si>
  <si>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</si>
  <si>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</si>
  <si>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</si>
  <si>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</si>
  <si>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</si>
  <si>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</si>
  <si>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</si>
  <si>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</si>
  <si>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</si>
  <si>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</si>
  <si>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</si>
  <si>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</si>
  <si>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</si>
  <si>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</si>
  <si>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</si>
  <si>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</si>
  <si>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</si>
  <si>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</si>
  <si>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</si>
  <si>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</si>
  <si>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</si>
  <si>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</si>
  <si>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</si>
  <si>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</si>
  <si>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</si>
  <si>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</si>
  <si>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</si>
  <si>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</si>
  <si>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</si>
  <si>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</si>
  <si>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</si>
  <si>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</si>
  <si>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</si>
  <si>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</si>
  <si>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</si>
  <si>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</si>
  <si>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</si>
  <si>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</si>
  <si>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</si>
  <si>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</si>
  <si>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</si>
  <si>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</si>
  <si>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</si>
  <si>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</si>
  <si>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</si>
  <si>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</si>
  <si>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</si>
  <si>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</si>
  <si>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</si>
  <si>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</si>
  <si>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</si>
  <si>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</si>
  <si>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</si>
  <si>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</si>
  <si>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</si>
  <si>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</si>
  <si>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</si>
  <si>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</si>
  <si>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</si>
  <si>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</si>
  <si>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</si>
  <si>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</si>
  <si>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</si>
  <si>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</si>
  <si>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</si>
  <si>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</si>
  <si>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</si>
  <si>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</si>
  <si>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</si>
  <si>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</si>
  <si>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</si>
  <si>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</si>
  <si>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</si>
  <si>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</si>
  <si>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</si>
  <si>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</si>
  <si>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</si>
  <si>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</si>
  <si>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</si>
  <si>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</si>
  <si>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</si>
  <si>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</si>
  <si>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</si>
  <si>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</si>
  <si>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</si>
  <si>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</si>
  <si>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</si>
  <si>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</si>
  <si>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</si>
  <si>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</si>
  <si>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</si>
  <si>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</si>
  <si>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</si>
  <si>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</si>
  <si>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</si>
  <si>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</si>
  <si>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</si>
  <si>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</si>
  <si>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</si>
  <si>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</si>
  <si>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</si>
  <si>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</si>
  <si>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</si>
  <si>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</si>
  <si>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</si>
  <si>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</si>
  <si>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</si>
  <si>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</si>
  <si>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</si>
  <si>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</si>
  <si>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</si>
  <si>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</si>
  <si>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</si>
  <si>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Сауат ашу негіздері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</si>
  <si>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</si>
  <si>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</si>
  <si>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</si>
  <si>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</si>
  <si>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</si>
  <si>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</si>
  <si>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</si>
  <si>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</si>
  <si>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</si>
  <si>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</si>
  <si>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</si>
  <si>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</si>
  <si>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</si>
  <si>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</si>
  <si>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</si>
  <si>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</si>
  <si>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</si>
  <si>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</si>
  <si>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</si>
  <si>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</si>
  <si>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</si>
  <si>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</si>
  <si>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</si>
  <si>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</si>
  <si>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</si>
  <si>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</si>
  <si>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</si>
  <si>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</si>
  <si>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</si>
  <si>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</si>
  <si>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</si>
  <si>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</si>
  <si>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</si>
  <si>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</si>
  <si>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</si>
  <si>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</si>
  <si>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</si>
  <si>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</si>
  <si>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</si>
  <si>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</si>
  <si>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</si>
  <si>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</si>
  <si>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</si>
  <si>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</si>
  <si>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</si>
  <si>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</si>
  <si>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</si>
  <si>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</si>
  <si>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</si>
  <si>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</si>
  <si>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</si>
  <si>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</si>
  <si>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</si>
  <si>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</si>
  <si>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</si>
  <si>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</si>
  <si>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</si>
  <si>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</si>
  <si>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</si>
  <si>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</si>
  <si>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</si>
  <si>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</si>
  <si>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</si>
  <si>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</si>
  <si>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</si>
  <si>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</si>
  <si>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</si>
  <si>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</si>
  <si>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</si>
  <si>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</si>
  <si>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</si>
  <si>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</si>
  <si>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</si>
  <si>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</si>
  <si>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</si>
  <si>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</si>
  <si>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</si>
  <si>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</si>
  <si>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</si>
  <si>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</si>
  <si>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</si>
  <si>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</si>
  <si>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</si>
  <si>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</si>
  <si>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</si>
  <si>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</si>
  <si>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</si>
  <si>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</si>
  <si>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</si>
  <si>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</si>
  <si>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</si>
  <si>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</si>
  <si>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</si>
  <si>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</si>
  <si>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</si>
  <si>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</si>
  <si>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</si>
  <si>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</si>
  <si>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</si>
  <si>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</si>
  <si>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</si>
  <si>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</si>
  <si>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</si>
  <si>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</si>
  <si>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</si>
  <si>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</si>
  <si>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</si>
  <si>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</si>
  <si>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</si>
  <si>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</si>
  <si>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</si>
  <si>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</si>
  <si>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</si>
  <si>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</si>
  <si>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</si>
  <si>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</si>
  <si>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</si>
  <si>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</si>
  <si>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</si>
  <si>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</si>
  <si>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</si>
  <si>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</si>
  <si>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</si>
  <si>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</si>
  <si>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</si>
  <si>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</si>
  <si>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</si>
  <si>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</si>
  <si>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</si>
  <si>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</si>
  <si>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</si>
  <si>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</si>
  <si>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</si>
  <si>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</si>
  <si>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</si>
  <si>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</si>
  <si>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</si>
  <si>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</si>
  <si>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</si>
  <si>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</si>
  <si>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</si>
  <si>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</si>
  <si>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</si>
  <si>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</si>
  <si>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</si>
  <si>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</si>
  <si>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</si>
  <si>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</si>
  <si>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</si>
  <si>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</si>
  <si>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</si>
  <si>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</si>
  <si>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</si>
  <si>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</si>
  <si>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</si>
  <si>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</si>
  <si>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</si>
  <si>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</si>
  <si>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</si>
  <si>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</si>
  <si>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</si>
  <si>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</si>
  <si>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</si>
  <si>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</si>
  <si>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</si>
  <si>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</si>
  <si>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</si>
  <si>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</si>
  <si>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</si>
  <si>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</si>
  <si>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</si>
  <si>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</si>
  <si>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</si>
  <si>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</si>
  <si>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</si>
  <si>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</si>
  <si>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</si>
  <si>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</si>
  <si>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</si>
  <si>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</si>
  <si>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</si>
  <si>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</si>
  <si>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</si>
  <si>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</si>
  <si>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</si>
  <si>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</si>
  <si>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</si>
  <si>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</si>
  <si>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</si>
  <si>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</si>
  <si>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</si>
  <si>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</si>
  <si>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</si>
  <si>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</si>
  <si>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</si>
  <si>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</si>
  <si>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</si>
  <si>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</si>
  <si>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</si>
  <si>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</si>
  <si>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</si>
  <si>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</si>
  <si>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</si>
  <si>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</si>
  <si>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</si>
  <si>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</si>
  <si>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</si>
  <si>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</si>
  <si>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</si>
  <si>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</si>
  <si>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</si>
  <si>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</si>
  <si>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</si>
  <si>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</si>
  <si>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</si>
  <si>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</si>
  <si>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</si>
  <si>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</si>
  <si>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</si>
  <si>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</si>
  <si>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</si>
  <si>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</si>
  <si>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</si>
  <si>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</si>
  <si>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</si>
  <si>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</si>
  <si>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</si>
  <si>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</si>
  <si>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</si>
  <si>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</si>
  <si>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</si>
  <si>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</si>
  <si>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</si>
  <si>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</si>
  <si>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</si>
  <si>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</si>
  <si>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</si>
  <si>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</si>
  <si>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</si>
  <si>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</si>
  <si>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</si>
  <si>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</si>
  <si>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</si>
  <si>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</si>
  <si>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</si>
  <si>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</si>
  <si>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</si>
  <si>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</si>
  <si>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</si>
  <si>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</si>
  <si>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</si>
  <si>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</si>
  <si>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</si>
  <si>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</si>
  <si>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</si>
  <si>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</si>
  <si>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</si>
  <si>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</si>
  <si>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</si>
  <si>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</si>
  <si>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</si>
  <si>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</si>
  <si>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</si>
  <si>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</si>
  <si>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</si>
  <si>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</si>
  <si>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</si>
  <si>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</si>
  <si>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</si>
  <si>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</si>
  <si>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</si>
  <si>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</si>
  <si>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</si>
  <si>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</si>
  <si>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</si>
  <si>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</si>
  <si>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</si>
  <si>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</si>
  <si>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</si>
  <si>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</si>
  <si>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</si>
  <si>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</si>
  <si>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</si>
  <si>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</si>
  <si>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</si>
  <si>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</si>
  <si>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</si>
  <si>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</si>
  <si>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</si>
  <si>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</si>
  <si>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</si>
  <si>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</si>
  <si>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</si>
  <si>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</si>
  <si>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</si>
  <si>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</si>
  <si>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</si>
  <si>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</si>
  <si>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</si>
  <si>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</si>
  <si>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</si>
  <si>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</si>
  <si>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</si>
  <si>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</si>
  <si>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</si>
  <si>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</si>
  <si>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</si>
  <si>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</si>
  <si>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</si>
  <si>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</si>
  <si>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</si>
  <si>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</si>
  <si>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</si>
  <si>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</si>
  <si>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</si>
  <si>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</si>
  <si>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</si>
  <si>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</si>
  <si>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</si>
  <si>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</si>
  <si>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</si>
  <si>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</si>
  <si>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</si>
  <si>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</si>
  <si>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</si>
  <si>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</si>
  <si>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</si>
  <si>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</si>
  <si>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</si>
  <si>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</si>
  <si>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</si>
  <si>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</si>
  <si>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</si>
  <si>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</si>
  <si>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</si>
  <si>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</si>
  <si>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</si>
  <si>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</si>
  <si>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</si>
  <si>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</si>
  <si>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</si>
  <si>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</si>
  <si>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</si>
  <si>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</si>
  <si>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</si>
  <si>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</si>
  <si>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</si>
  <si>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</si>
  <si>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</si>
  <si>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</si>
  <si>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</si>
  <si>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</si>
  <si>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</si>
  <si>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</si>
  <si>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</si>
  <si>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</si>
  <si>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</si>
  <si>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</si>
  <si>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</si>
  <si>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</si>
  <si>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</si>
  <si>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</si>
  <si>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</si>
  <si>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</si>
  <si>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</si>
  <si>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</si>
  <si>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</si>
  <si>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</si>
  <si>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</si>
  <si>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</si>
  <si>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</si>
  <si>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</si>
  <si>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</si>
  <si>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</si>
  <si>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</si>
  <si>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</si>
  <si>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</si>
  <si>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</si>
  <si>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</si>
  <si>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</si>
  <si>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</si>
  <si>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</si>
  <si>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</si>
  <si>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</si>
  <si>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</si>
  <si>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</si>
  <si>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</si>
  <si>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</si>
  <si>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</si>
  <si>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</si>
  <si>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</si>
  <si>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</si>
  <si>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</si>
  <si>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</si>
  <si>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</si>
  <si>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</si>
  <si>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</si>
  <si>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</si>
  <si>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</si>
  <si>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</si>
  <si>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</si>
  <si>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</si>
  <si>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</si>
  <si>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</si>
  <si>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</si>
  <si>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</si>
  <si>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</si>
  <si>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</si>
  <si>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</si>
  <si>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</si>
  <si>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</si>
  <si>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</si>
  <si>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</si>
  <si>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</si>
  <si>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</si>
  <si>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</si>
  <si>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</si>
  <si>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</si>
  <si>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</si>
  <si>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</si>
  <si>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</si>
  <si>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</si>
  <si>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</si>
  <si>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</si>
  <si>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</si>
  <si>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</si>
  <si>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</si>
  <si>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</si>
  <si>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</si>
  <si>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</si>
  <si>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</si>
  <si>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</si>
  <si>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</si>
  <si>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</si>
  <si>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</si>
  <si>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</si>
  <si>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</si>
  <si>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</si>
  <si>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</si>
  <si>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</si>
  <si>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</si>
  <si>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</si>
  <si>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</si>
  <si>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</si>
  <si>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</si>
  <si>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</si>
  <si>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</si>
  <si>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</si>
  <si>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</si>
  <si>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</si>
  <si>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</si>
  <si>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</si>
  <si>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</si>
  <si>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</si>
  <si>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</si>
  <si>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</si>
  <si>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</si>
  <si>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</si>
  <si>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</si>
  <si>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</si>
  <si>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</si>
  <si>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</si>
  <si>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</si>
  <si>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</si>
  <si>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</si>
  <si>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</si>
  <si>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</si>
  <si>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</si>
  <si>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</si>
  <si>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</si>
  <si>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</si>
  <si>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</si>
  <si>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</si>
  <si>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</si>
  <si>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</si>
  <si>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</si>
  <si>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</si>
  <si>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</si>
  <si>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</si>
  <si>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</si>
  <si>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</si>
  <si>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</si>
  <si>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</si>
  <si>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</si>
  <si>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</si>
  <si>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</si>
  <si>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</si>
  <si>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</si>
  <si>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</si>
  <si>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</si>
  <si>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</si>
  <si>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</si>
  <si>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</si>
  <si>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</si>
  <si>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</si>
  <si>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</si>
  <si>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</si>
  <si>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</si>
  <si>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</si>
  <si>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</si>
  <si>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</si>
  <si>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</si>
  <si>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</si>
  <si>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</si>
  <si>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</si>
  <si>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</si>
  <si>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</si>
  <si>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</si>
  <si>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</si>
  <si>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</si>
  <si>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</si>
  <si>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</si>
  <si>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</si>
  <si>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</si>
  <si>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</si>
  <si>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</si>
  <si>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</si>
  <si>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</si>
  <si>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</si>
  <si>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</si>
  <si>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</si>
  <si>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</si>
  <si>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</si>
  <si>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</si>
  <si>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</si>
  <si>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</si>
  <si>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</si>
  <si>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</si>
  <si>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</si>
  <si>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</si>
  <si>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</si>
  <si>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</si>
  <si>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</si>
  <si>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</si>
  <si>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</si>
  <si>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</si>
  <si>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</si>
  <si>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</si>
  <si>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</si>
  <si>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</si>
  <si>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</si>
  <si>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</si>
  <si>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</si>
  <si>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</si>
  <si>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</si>
  <si>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</si>
  <si>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</si>
  <si>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</si>
  <si>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</si>
  <si>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</si>
  <si>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</si>
  <si>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</si>
  <si>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</si>
  <si>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</si>
  <si>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</si>
  <si>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</si>
  <si>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</si>
  <si>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</si>
  <si>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</si>
  <si>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</si>
  <si>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</si>
  <si>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</si>
  <si>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</si>
  <si>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</si>
  <si>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</si>
  <si>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</si>
  <si>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</si>
  <si>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</si>
  <si>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</si>
  <si>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</si>
  <si>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</si>
  <si>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</si>
  <si>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</si>
  <si>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</si>
  <si>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</si>
  <si>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</si>
  <si>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</si>
  <si>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</si>
  <si>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</si>
  <si>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</si>
  <si>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</si>
  <si>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</si>
  <si>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</si>
  <si>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</si>
  <si>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</si>
  <si>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</si>
  <si>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</si>
  <si>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</si>
  <si>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</si>
  <si>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</si>
  <si>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</si>
  <si>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</si>
  <si>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</si>
  <si>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</si>
  <si>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</si>
  <si>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</si>
  <si>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</si>
  <si>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</si>
  <si>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</si>
  <si>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</si>
  <si>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</si>
  <si>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</si>
  <si>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</si>
  <si>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</si>
  <si>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</si>
  <si>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</si>
  <si>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</si>
  <si>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</si>
  <si>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</si>
  <si>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</si>
  <si>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</si>
  <si>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</si>
  <si>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</si>
  <si>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</si>
  <si>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</si>
  <si>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</si>
  <si>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</si>
  <si>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</si>
  <si>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</si>
  <si>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</si>
  <si>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</si>
  <si>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</si>
  <si>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</si>
  <si>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</si>
  <si>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</si>
  <si>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</si>
  <si>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</si>
  <si>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</si>
  <si>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</si>
  <si>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</si>
  <si>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</si>
  <si>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</si>
  <si>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</si>
  <si>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</si>
  <si>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</si>
  <si>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</si>
  <si>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</si>
  <si>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</si>
  <si>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</si>
  <si>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</si>
  <si>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</si>
  <si>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</si>
  <si>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</si>
  <si>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</si>
  <si>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</si>
  <si>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</si>
  <si>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</si>
  <si>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</si>
  <si>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</si>
  <si>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</si>
  <si>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</si>
  <si>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</si>
  <si>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</si>
  <si>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</si>
  <si>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</si>
  <si>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</si>
  <si>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</si>
  <si>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</si>
  <si>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</si>
  <si>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</si>
  <si>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</si>
  <si>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</si>
  <si>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</si>
  <si>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</si>
  <si>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</si>
  <si>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</si>
  <si>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</si>
  <si>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</si>
  <si>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</si>
  <si>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</si>
  <si>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</si>
  <si>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</si>
  <si>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</si>
  <si>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</si>
  <si>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</si>
  <si>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</si>
  <si>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</si>
  <si>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</si>
  <si>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</si>
  <si>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</si>
  <si>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</si>
  <si>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</si>
  <si>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</si>
  <si>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</si>
  <si>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</si>
  <si>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</si>
  <si>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</si>
  <si>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</si>
  <si>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</si>
  <si>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</si>
  <si>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</si>
  <si>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</si>
  <si>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</si>
  <si>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</si>
  <si>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</si>
  <si>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</si>
  <si>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</si>
  <si>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</si>
  <si>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</si>
  <si>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</si>
  <si>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</si>
  <si>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</si>
  <si>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</si>
  <si>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</si>
  <si>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</si>
  <si>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</si>
  <si>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</si>
  <si>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</si>
  <si>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</si>
  <si>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</si>
  <si>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</si>
  <si>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</si>
  <si>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</si>
  <si>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</si>
  <si>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</si>
  <si>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</si>
  <si>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</si>
  <si>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</si>
  <si>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</si>
  <si>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</si>
  <si>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</si>
  <si>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</si>
  <si>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</si>
  <si>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</si>
  <si>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</si>
  <si>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</si>
  <si>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</si>
  <si>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</si>
  <si>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</si>
  <si>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</si>
  <si>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</si>
  <si>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</si>
  <si>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</si>
  <si>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</si>
  <si>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</si>
  <si>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</si>
  <si>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</si>
  <si>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</si>
  <si>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</si>
  <si>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</si>
  <si>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</si>
  <si>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</si>
  <si>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</si>
  <si>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</si>
  <si>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</si>
  <si>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</si>
  <si>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</si>
  <si>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</si>
  <si>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</si>
  <si>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</si>
  <si>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</si>
  <si>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</si>
  <si>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</si>
  <si>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</si>
  <si>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</si>
  <si>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</si>
  <si>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</si>
  <si>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</si>
  <si>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</si>
  <si>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</si>
  <si>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</si>
  <si>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</si>
  <si>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</si>
  <si>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</si>
  <si>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</si>
  <si>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</si>
  <si>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</si>
  <si>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</si>
  <si>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</si>
  <si>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</si>
  <si>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</si>
  <si>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</si>
  <si>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</si>
  <si>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</si>
  <si>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</si>
  <si>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</si>
  <si>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</si>
  <si>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</si>
  <si>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</si>
  <si>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</si>
  <si>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</si>
  <si>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</si>
  <si>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</si>
  <si>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</si>
  <si>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</si>
  <si>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</si>
  <si>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</si>
  <si>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</si>
  <si>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</si>
  <si>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</si>
  <si>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</si>
  <si>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</si>
  <si>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</si>
  <si>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</si>
  <si>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</si>
  <si>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</si>
  <si>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</si>
  <si>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</si>
  <si>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</si>
  <si>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</si>
  <si>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</si>
  <si>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</si>
  <si>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</si>
  <si>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</si>
  <si>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</si>
  <si>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</si>
  <si>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</si>
  <si>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</si>
  <si>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</si>
  <si>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</si>
  <si>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</si>
  <si>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</si>
  <si>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</si>
  <si>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</si>
  <si>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</si>
  <si>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</si>
  <si>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</si>
  <si>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</si>
  <si>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</si>
  <si>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</si>
  <si>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</si>
  <si>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</si>
  <si>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</si>
  <si>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</si>
  <si>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</si>
  <si>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</si>
  <si>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</si>
  <si>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</si>
  <si>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</si>
  <si>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</si>
  <si>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</si>
  <si>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</si>
  <si>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                                           №14 шағала ортаңғы топ 3-4 жас бақылау парағы</t>
  </si>
  <si>
    <t>2023 жыл</t>
  </si>
  <si>
    <t>топ №14 Шағала ортаңғы топ</t>
  </si>
  <si>
    <t>Өткізу кезеңі 10-20 қаңтар</t>
  </si>
  <si>
    <t>3-ф 1</t>
  </si>
  <si>
    <t>3-ф2</t>
  </si>
  <si>
    <t>3-ф 3</t>
  </si>
  <si>
    <t>3 - ф 4</t>
  </si>
  <si>
    <t xml:space="preserve"> 3 - ф 7</t>
  </si>
  <si>
    <t>3- ф 6</t>
  </si>
  <si>
    <t xml:space="preserve"> 3 - ф 5</t>
  </si>
  <si>
    <t>3 - ф 8</t>
  </si>
  <si>
    <t>3 - ф 9</t>
  </si>
  <si>
    <t>3 - ф 10</t>
  </si>
  <si>
    <t>3 - ф 11</t>
  </si>
  <si>
    <t xml:space="preserve">3 - ф 12 </t>
  </si>
  <si>
    <t>3 - ф 13</t>
  </si>
  <si>
    <t>3 - ф 14</t>
  </si>
  <si>
    <t>3 - ф 15</t>
  </si>
  <si>
    <t>3 - ф 16</t>
  </si>
  <si>
    <t>3 - ф 17</t>
  </si>
  <si>
    <t>3 - ф 18</t>
  </si>
  <si>
    <t>3 - ф 19</t>
  </si>
  <si>
    <t>3 - ф 20</t>
  </si>
  <si>
    <t>3 - ф 30</t>
  </si>
  <si>
    <t>3 - ф 29</t>
  </si>
  <si>
    <t>3 - ф 28</t>
  </si>
  <si>
    <t>3 - ф 27</t>
  </si>
  <si>
    <t>3 - ф 26</t>
  </si>
  <si>
    <t>3 - ф 25</t>
  </si>
  <si>
    <t>3 - ф 24</t>
  </si>
  <si>
    <t>3 - ф 23</t>
  </si>
  <si>
    <t>3-ф 22</t>
  </si>
  <si>
    <t>3 - ф 21</t>
  </si>
  <si>
    <t>3 - ф 1</t>
  </si>
  <si>
    <t>3-К.30</t>
  </si>
  <si>
    <t>3-К.31</t>
  </si>
  <si>
    <t>3-К.32</t>
  </si>
  <si>
    <t>3-К.33</t>
  </si>
  <si>
    <t>3-К.34</t>
  </si>
  <si>
    <t>3-К.35</t>
  </si>
  <si>
    <t>3-К.36</t>
  </si>
  <si>
    <t>3-К.37</t>
  </si>
  <si>
    <t>3-К.38</t>
  </si>
  <si>
    <t>3-К.39</t>
  </si>
  <si>
    <t>3-К.40</t>
  </si>
  <si>
    <t>3-К.41</t>
  </si>
  <si>
    <t>3-К.42</t>
  </si>
  <si>
    <t>3-К.43</t>
  </si>
  <si>
    <t>3-К.44</t>
  </si>
  <si>
    <t>3-К.45</t>
  </si>
  <si>
    <t>3-К.46</t>
  </si>
  <si>
    <t>3-К.47</t>
  </si>
  <si>
    <t>3-К.48</t>
  </si>
  <si>
    <t>3-К.49</t>
  </si>
  <si>
    <t>3-К.50</t>
  </si>
  <si>
    <t>3-К.51</t>
  </si>
  <si>
    <t>3-К.52</t>
  </si>
  <si>
    <t>3-К.53</t>
  </si>
  <si>
    <t>3-К.54</t>
  </si>
  <si>
    <t>3-К.55</t>
  </si>
  <si>
    <t>3-К.56</t>
  </si>
  <si>
    <t>3-К.57</t>
  </si>
  <si>
    <t>3-К.58</t>
  </si>
  <si>
    <t>3-К.59</t>
  </si>
  <si>
    <t>3-К.60</t>
  </si>
  <si>
    <t>3-К.61</t>
  </si>
  <si>
    <t>3-К.62</t>
  </si>
  <si>
    <t>3-К.63</t>
  </si>
  <si>
    <t>3-К.64</t>
  </si>
  <si>
    <t>3-К.65</t>
  </si>
  <si>
    <t>3-К.66</t>
  </si>
  <si>
    <t>3-К.67</t>
  </si>
  <si>
    <t>3-К.68</t>
  </si>
  <si>
    <t>3-К.69</t>
  </si>
  <si>
    <t>3-К.70</t>
  </si>
  <si>
    <t>3-К.71</t>
  </si>
  <si>
    <t>3-К.72</t>
  </si>
  <si>
    <t>3-Т.11</t>
  </si>
  <si>
    <t>3-Т.12</t>
  </si>
  <si>
    <t>3-Т.13</t>
  </si>
  <si>
    <t>3-Т.14</t>
  </si>
  <si>
    <t>3-Т.15</t>
  </si>
  <si>
    <t>3-Ш.48</t>
  </si>
  <si>
    <t>3-Ш.49</t>
  </si>
  <si>
    <t>3-Ш.50</t>
  </si>
  <si>
    <t>3-Ш.51</t>
  </si>
  <si>
    <t>3-Ш.52</t>
  </si>
  <si>
    <t>3-Ш.53</t>
  </si>
  <si>
    <t>3-Ш.54</t>
  </si>
  <si>
    <t>3-Ш.55</t>
  </si>
  <si>
    <t>3-Ш.56</t>
  </si>
  <si>
    <t>3-Ш.57</t>
  </si>
  <si>
    <t>3-Ш.58</t>
  </si>
  <si>
    <t>3-Ш.59</t>
  </si>
  <si>
    <t>3-Ш.60</t>
  </si>
  <si>
    <t>3-Ш.61</t>
  </si>
  <si>
    <t>3-Ш.62</t>
  </si>
  <si>
    <t>3-Ш.63</t>
  </si>
  <si>
    <t>3-Ш.64</t>
  </si>
  <si>
    <t>3-Ш.65</t>
  </si>
  <si>
    <t>3-Ә.22</t>
  </si>
  <si>
    <t>3-Ә.23</t>
  </si>
  <si>
    <t>3-Ә.24</t>
  </si>
  <si>
    <t>3-Ә.25</t>
  </si>
  <si>
    <t>3-Ә.26</t>
  </si>
  <si>
    <t>3-Ә.27</t>
  </si>
  <si>
    <t>3-Ә.28</t>
  </si>
  <si>
    <t>3-Ә.29</t>
  </si>
  <si>
    <t>3-Ә.30</t>
  </si>
  <si>
    <t>3-Ә.31</t>
  </si>
  <si>
    <t>3-Ә.32</t>
  </si>
  <si>
    <t>3-Ә.33</t>
  </si>
  <si>
    <t>3-Ә.34</t>
  </si>
  <si>
    <t>3-Ә.35</t>
  </si>
  <si>
    <t>3-Ә.36</t>
  </si>
  <si>
    <t>3-Ә.37</t>
  </si>
  <si>
    <t>3-Ә.38</t>
  </si>
  <si>
    <t>3-Ә.39</t>
  </si>
  <si>
    <t>3-Ә.40</t>
  </si>
  <si>
    <t>3-Ә.41</t>
  </si>
  <si>
    <t>3-Ә.42</t>
  </si>
  <si>
    <t>3-Ә.43</t>
  </si>
  <si>
    <t>3-Ә.44</t>
  </si>
  <si>
    <t>3-Ә.45</t>
  </si>
  <si>
    <t>3-Ә.46</t>
  </si>
  <si>
    <t>3-Ә.47</t>
  </si>
  <si>
    <t>3-Ә.48</t>
  </si>
  <si>
    <t>3-Ә.49</t>
  </si>
  <si>
    <t>3-Ә.50</t>
  </si>
  <si>
    <t>3-Ә.51</t>
  </si>
  <si>
    <t>3-Ә.52</t>
  </si>
  <si>
    <t>3-Ә.53</t>
  </si>
  <si>
    <t>Айтбай  Аблайхан</t>
  </si>
  <si>
    <t>Гарифуллаев Нурдаулет</t>
  </si>
  <si>
    <t>Әбдірахман Айшанұр</t>
  </si>
  <si>
    <t>Болатбай Алишах</t>
  </si>
  <si>
    <t>Бегалы Сабыржан</t>
  </si>
  <si>
    <t>Болатұлы Айсұлтан</t>
  </si>
  <si>
    <t xml:space="preserve">Дастанкызы Аяна </t>
  </si>
  <si>
    <t xml:space="preserve">Досымджан Сабыржан </t>
  </si>
  <si>
    <t>Жанбырбай Айшабибі</t>
  </si>
  <si>
    <t xml:space="preserve">Жеменей Аружан </t>
  </si>
  <si>
    <t xml:space="preserve">Кенжекбек Хадиша </t>
  </si>
  <si>
    <t>Қалмұрат Шерхан</t>
  </si>
  <si>
    <t xml:space="preserve">Қанатбекқызы  Муслима </t>
  </si>
  <si>
    <t>Қыдырғали Аружан</t>
  </si>
  <si>
    <t>Мирғали Омар</t>
  </si>
  <si>
    <t>Нурсултан Айдай</t>
  </si>
  <si>
    <t xml:space="preserve">Сайлау Фатима </t>
  </si>
  <si>
    <t xml:space="preserve">Сержанқызы Арайлым </t>
  </si>
  <si>
    <t xml:space="preserve">Талғат Ақторғын </t>
  </si>
  <si>
    <t xml:space="preserve">Торегали Алтай </t>
  </si>
  <si>
    <t xml:space="preserve">Тұрлан Мәриям </t>
  </si>
  <si>
    <t>Шыңғыс Жайсаң</t>
  </si>
  <si>
    <t xml:space="preserve">                                  Оқу жылы: 2022-2023 ж.                       Топ:  №14 "Шағала"            Өткізу кезеңі:   Аралық       Өткізу мерзімі: 10-20 қаңтар 2023</t>
  </si>
  <si>
    <t>Қорытынды</t>
  </si>
  <si>
    <t>жоғары</t>
  </si>
  <si>
    <t>орта</t>
  </si>
  <si>
    <t>төмен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</si>
</sst>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7" fontId="3" fillId="0" borderId="28" xfId="0" applyNumberFormat="1" applyFont="1" applyBorder="1" applyAlignment="1">
      <alignment horizontal="center" vertical="center" wrapText="1"/>
    </xf>
    <xf numFmtId="17" fontId="3" fillId="0" borderId="29" xfId="0" applyNumberFormat="1" applyFont="1" applyBorder="1" applyAlignment="1">
      <alignment horizontal="center" vertical="center" wrapText="1"/>
    </xf>
    <xf numFmtId="17" fontId="3" fillId="0" borderId="30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'3 жас'!$D$40:$D$58</c:f>
              <c:numCache>
                <c:formatCode>General</c:formatCode>
                <c:ptCount val="19"/>
                <c:pt idx="0">
                  <c:v>45</c:v>
                </c:pt>
                <c:pt idx="1">
                  <c:v>40.45454545454546</c:v>
                </c:pt>
                <c:pt idx="2">
                  <c:v>14.545454545454547</c:v>
                </c:pt>
                <c:pt idx="4">
                  <c:v>41.379310344827587</c:v>
                </c:pt>
                <c:pt idx="5">
                  <c:v>44.514106583072106</c:v>
                </c:pt>
                <c:pt idx="6">
                  <c:v>14.106583072100312</c:v>
                </c:pt>
                <c:pt idx="8">
                  <c:v>38.888888888888886</c:v>
                </c:pt>
                <c:pt idx="9">
                  <c:v>48.98989898989899</c:v>
                </c:pt>
                <c:pt idx="10">
                  <c:v>12.121212121212123</c:v>
                </c:pt>
                <c:pt idx="12">
                  <c:v>40.038684719535802</c:v>
                </c:pt>
                <c:pt idx="13">
                  <c:v>46.421663442940044</c:v>
                </c:pt>
                <c:pt idx="14">
                  <c:v>13.539651837524168</c:v>
                </c:pt>
                <c:pt idx="16">
                  <c:v>46.969696969696976</c:v>
                </c:pt>
                <c:pt idx="17">
                  <c:v>39.826839826839823</c:v>
                </c:pt>
                <c:pt idx="18">
                  <c:v>13.203463203463203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04768"/>
        <c:axId val="184306304"/>
      </c:barChart>
      <c:catAx>
        <c:axId val="18430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84306304"/>
        <c:crosses val="autoZero"/>
        <c:auto val="1"/>
        <c:lblAlgn val="ctr"/>
        <c:lblOffset val="100"/>
        <c:noMultiLvlLbl val="0"/>
      </c:catAx>
      <c:valAx>
        <c:axId val="18430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304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38</xdr:row>
      <xdr:rowOff>142875</xdr:rowOff>
    </xdr:from>
    <xdr:to>
      <xdr:col>14</xdr:col>
      <xdr:colOff>533400</xdr:colOff>
      <xdr:row>57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B1" sqref="B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3003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2973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3007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2979</v>
      </c>
      <c r="AI42" s="12"/>
    </row>
    <row r="43" spans="1:227" x14ac:dyDescent="0.25">
      <c r="B43" t="s">
        <v>2980</v>
      </c>
      <c r="C43" t="s">
        <v>2983</v>
      </c>
      <c r="D43">
        <f>(C40+F40+I40+L40+O40+R40+U40+X40+AA40+AD40+AG40+AJ40)/12</f>
        <v>0</v>
      </c>
      <c r="AI43" s="12"/>
    </row>
    <row r="44" spans="1:227" x14ac:dyDescent="0.25">
      <c r="B44" t="s">
        <v>2981</v>
      </c>
      <c r="C44" t="s">
        <v>2983</v>
      </c>
      <c r="D44">
        <f>(D40+G40+J40+M40+P40+S40+V40+Y40+AB40+AE40+AH40+AK40)/12</f>
        <v>0</v>
      </c>
      <c r="AI44" s="12"/>
    </row>
    <row r="45" spans="1:227" x14ac:dyDescent="0.25">
      <c r="B45" t="s">
        <v>2982</v>
      </c>
      <c r="C45" t="s">
        <v>2983</v>
      </c>
      <c r="D45">
        <f>(E40+H40+K40+N40+Q40+T40+W40+Z40+AC40+AF40+AI40+AL40)/12</f>
        <v>0</v>
      </c>
      <c r="AI45" s="12"/>
    </row>
    <row r="47" spans="1:227" x14ac:dyDescent="0.25">
      <c r="B47" t="s">
        <v>2980</v>
      </c>
      <c r="C47" t="s">
        <v>2984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2981</v>
      </c>
      <c r="C48" t="s">
        <v>2984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2982</v>
      </c>
      <c r="C49" t="s">
        <v>2984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2980</v>
      </c>
      <c r="C51" t="s">
        <v>2985</v>
      </c>
      <c r="D51">
        <f>(DA40+DD40+DG40+DJ40+DM40+DP40+DS40+DV40+DY40+EB40)/10</f>
        <v>0</v>
      </c>
    </row>
    <row r="52" spans="2:4" x14ac:dyDescent="0.25">
      <c r="B52" t="s">
        <v>2981</v>
      </c>
      <c r="C52" t="s">
        <v>2985</v>
      </c>
      <c r="D52">
        <f>(DB40+DE40+DH40+DK40+DN40+DQ40+DT40+DW40+DZ40+EC40)/10</f>
        <v>0</v>
      </c>
    </row>
    <row r="53" spans="2:4" x14ac:dyDescent="0.25">
      <c r="B53" t="s">
        <v>2982</v>
      </c>
      <c r="C53" t="s">
        <v>2985</v>
      </c>
      <c r="D53">
        <f>(DC40+DF40+DI40+DL40+DO40+DR40+DU40+DX40+EA40+ED40)/10</f>
        <v>0</v>
      </c>
    </row>
    <row r="55" spans="2:4" x14ac:dyDescent="0.25">
      <c r="B55" t="s">
        <v>2980</v>
      </c>
      <c r="C55" t="s">
        <v>2986</v>
      </c>
      <c r="D55">
        <f>(EE40+EH40+EK40+EN40+EQ40+ET40+EW40+EZ40+FC40+FF40+FI40+FL40+FO40+FR40)/14</f>
        <v>0</v>
      </c>
    </row>
    <row r="56" spans="2:4" x14ac:dyDescent="0.25">
      <c r="B56" t="s">
        <v>2981</v>
      </c>
      <c r="C56" t="s">
        <v>2986</v>
      </c>
      <c r="D56">
        <f>(EF40+EI40+EL40+EO40+ER40+EU40+EX40+FA40+FD40+FG40+FJ40+FM40+FP40+FS40)/14</f>
        <v>0</v>
      </c>
    </row>
    <row r="57" spans="2:4" x14ac:dyDescent="0.25">
      <c r="B57" t="s">
        <v>2982</v>
      </c>
      <c r="C57" t="s">
        <v>2986</v>
      </c>
      <c r="D57">
        <f>(EG40+EJ40+EM40+EP40+ES40+EV40+EY40+FB40+FE40+FH40+FK40+FN40+FQ40+FT40)/14</f>
        <v>0</v>
      </c>
    </row>
    <row r="59" spans="2:4" x14ac:dyDescent="0.25">
      <c r="B59" t="s">
        <v>2980</v>
      </c>
      <c r="C59" t="s">
        <v>2987</v>
      </c>
      <c r="D59">
        <f>(FU40+FX40+GA40+GD40+GG40+GJ40+GM40+GP40+GS40+GV40+GY40+HB40+HE40+HH40+HK40+HN40+HQ40)/17</f>
        <v>0</v>
      </c>
    </row>
    <row r="60" spans="2:4" x14ac:dyDescent="0.25">
      <c r="B60" t="s">
        <v>2981</v>
      </c>
      <c r="C60" t="s">
        <v>2987</v>
      </c>
      <c r="D60">
        <f>(FV40+FY40+GB40+GE40+GH40+GK40+GN40+GQ40+GT40+GW40+GZ40+HC40+HF40+HI40+HL40+HO40+HR40)/17</f>
        <v>0</v>
      </c>
    </row>
    <row r="61" spans="2:4" x14ac:dyDescent="0.25">
      <c r="B61" t="s">
        <v>2982</v>
      </c>
      <c r="C61" t="s">
        <v>2987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3004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3008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2979</v>
      </c>
    </row>
    <row r="43" spans="1:317" x14ac:dyDescent="0.25">
      <c r="B43" t="s">
        <v>2980</v>
      </c>
      <c r="C43" t="s">
        <v>2988</v>
      </c>
      <c r="D43">
        <f>(C40+F40+I40+L40+O40+R40+U40+X40+AA40+AD40+AG40+AJ40+AM40+AP40+AS40+AV40+AY40+BB40+BE40)/19</f>
        <v>0</v>
      </c>
    </row>
    <row r="44" spans="1:317" x14ac:dyDescent="0.25">
      <c r="B44" t="s">
        <v>2981</v>
      </c>
      <c r="C44" t="s">
        <v>2988</v>
      </c>
      <c r="D44">
        <f>(D40+G40+J40+M40+P40+S40+V40+Y40+AB40+AE40+AH40+AK40+AN40+AQ40+AT40+AW40+AZ40+BC40+BF40)/19</f>
        <v>0</v>
      </c>
    </row>
    <row r="45" spans="1:317" x14ac:dyDescent="0.25">
      <c r="B45" t="s">
        <v>2982</v>
      </c>
      <c r="C45" t="s">
        <v>2988</v>
      </c>
      <c r="D45">
        <f>(E40+H40+K40+N40+Q40+T40+W40+Z40+AC40+AF40+AI40+AL40+AO40+AR40+AU40+AX40+BA40+BD40+BG40)/19</f>
        <v>0</v>
      </c>
    </row>
    <row r="47" spans="1:317" x14ac:dyDescent="0.25">
      <c r="B47" t="s">
        <v>2980</v>
      </c>
      <c r="C47" t="s">
        <v>2989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2981</v>
      </c>
      <c r="C48" t="s">
        <v>2989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2982</v>
      </c>
      <c r="C49" t="s">
        <v>2989</v>
      </c>
      <c r="D49">
        <f>(BJ40+BM40+BP40+BS40+BV40+BY40+CB40+CE40+CH40+CK40+CN40+CQ40+CT40+CW40+CZ40+DC40+DF40+DI40+DO40)/20</f>
        <v>0</v>
      </c>
    </row>
    <row r="51" spans="2:4" x14ac:dyDescent="0.25">
      <c r="B51" t="s">
        <v>2980</v>
      </c>
      <c r="C51" t="s">
        <v>2990</v>
      </c>
      <c r="D51">
        <f>(DP40+DS40+DV40+DY40+EB40+EE40+EH40+EK40+EN40)/9</f>
        <v>0</v>
      </c>
    </row>
    <row r="52" spans="2:4" x14ac:dyDescent="0.25">
      <c r="B52" t="s">
        <v>2981</v>
      </c>
      <c r="C52" t="s">
        <v>2990</v>
      </c>
      <c r="D52">
        <f>(DQ40+DT40+DW40+DZ40+EC40+EF40+EI40+EL40+EO40)/9</f>
        <v>0</v>
      </c>
    </row>
    <row r="53" spans="2:4" x14ac:dyDescent="0.25">
      <c r="B53" t="s">
        <v>2982</v>
      </c>
      <c r="C53" t="s">
        <v>2990</v>
      </c>
      <c r="D53">
        <f>(DR40+DU40+DX40+EA40+ED40+EG40+EJ40+EM40+EP40)/9</f>
        <v>0</v>
      </c>
    </row>
    <row r="55" spans="2:4" x14ac:dyDescent="0.25">
      <c r="B55" t="s">
        <v>2980</v>
      </c>
      <c r="C55" t="s">
        <v>2991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2981</v>
      </c>
      <c r="C56" t="s">
        <v>2991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2982</v>
      </c>
      <c r="C57" t="s">
        <v>2991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2980</v>
      </c>
      <c r="C59" t="s">
        <v>2992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2981</v>
      </c>
      <c r="C60" t="s">
        <v>2992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2982</v>
      </c>
      <c r="C61" t="s">
        <v>2992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3"/>
  <sheetViews>
    <sheetView tabSelected="1" topLeftCell="A38" workbookViewId="0">
      <selection activeCell="I61" sqref="I6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6" t="s">
        <v>3165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5" t="s">
        <v>2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 t="s">
        <v>2</v>
      </c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80"/>
      <c r="DP4" s="125" t="s">
        <v>2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93" t="s">
        <v>244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128" t="s">
        <v>244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80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2"/>
      <c r="LI4" s="88" t="s">
        <v>291</v>
      </c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8"/>
    </row>
    <row r="5" spans="1:383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 t="s">
        <v>86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6" t="s">
        <v>3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97"/>
      <c r="DP5" s="86" t="s">
        <v>899</v>
      </c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113" t="s">
        <v>909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4"/>
      <c r="FX5" s="66" t="s">
        <v>387</v>
      </c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126" t="s">
        <v>426</v>
      </c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  <c r="IX5" s="126"/>
      <c r="IY5" s="126"/>
      <c r="IZ5" s="126"/>
      <c r="JA5" s="127" t="s">
        <v>438</v>
      </c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97" t="s">
        <v>292</v>
      </c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8"/>
      <c r="NK5" s="98"/>
      <c r="NL5" s="98"/>
      <c r="NM5" s="98"/>
      <c r="NN5" s="98"/>
      <c r="NO5" s="98"/>
      <c r="NP5" s="98"/>
      <c r="NQ5" s="98"/>
      <c r="NR5" s="98"/>
      <c r="NS5" s="99"/>
    </row>
    <row r="6" spans="1:38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876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877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90" t="s">
        <v>806</v>
      </c>
      <c r="BC11" s="113"/>
      <c r="BD11" s="113"/>
      <c r="BE11" s="66" t="s">
        <v>807</v>
      </c>
      <c r="BF11" s="66"/>
      <c r="BG11" s="66"/>
      <c r="BH11" s="66" t="s">
        <v>898</v>
      </c>
      <c r="BI11" s="66"/>
      <c r="BJ11" s="66"/>
      <c r="BK11" s="64" t="s">
        <v>808</v>
      </c>
      <c r="BL11" s="65"/>
      <c r="BM11" s="65"/>
      <c r="BN11" s="67" t="s">
        <v>878</v>
      </c>
      <c r="BO11" s="61"/>
      <c r="BP11" s="64"/>
      <c r="BQ11" s="67" t="s">
        <v>809</v>
      </c>
      <c r="BR11" s="61"/>
      <c r="BS11" s="64"/>
      <c r="BT11" s="65" t="s">
        <v>810</v>
      </c>
      <c r="BU11" s="65"/>
      <c r="BV11" s="65"/>
      <c r="BW11" s="65" t="s">
        <v>811</v>
      </c>
      <c r="BX11" s="65"/>
      <c r="BY11" s="65"/>
      <c r="BZ11" s="65" t="s">
        <v>812</v>
      </c>
      <c r="CA11" s="65"/>
      <c r="CB11" s="65"/>
      <c r="CC11" s="91" t="s">
        <v>813</v>
      </c>
      <c r="CD11" s="91"/>
      <c r="CE11" s="91"/>
      <c r="CF11" s="65" t="s">
        <v>814</v>
      </c>
      <c r="CG11" s="65"/>
      <c r="CH11" s="65"/>
      <c r="CI11" s="65" t="s">
        <v>815</v>
      </c>
      <c r="CJ11" s="65"/>
      <c r="CK11" s="65"/>
      <c r="CL11" s="65" t="s">
        <v>816</v>
      </c>
      <c r="CM11" s="65"/>
      <c r="CN11" s="65"/>
      <c r="CO11" s="65" t="s">
        <v>817</v>
      </c>
      <c r="CP11" s="65"/>
      <c r="CQ11" s="65"/>
      <c r="CR11" s="65" t="s">
        <v>879</v>
      </c>
      <c r="CS11" s="65"/>
      <c r="CT11" s="65"/>
      <c r="CU11" s="83" t="s">
        <v>818</v>
      </c>
      <c r="CV11" s="83"/>
      <c r="CW11" s="83"/>
      <c r="CX11" s="83" t="s">
        <v>819</v>
      </c>
      <c r="CY11" s="83"/>
      <c r="CZ11" s="89"/>
      <c r="DA11" s="66" t="s">
        <v>820</v>
      </c>
      <c r="DB11" s="66"/>
      <c r="DC11" s="66"/>
      <c r="DD11" s="66" t="s">
        <v>821</v>
      </c>
      <c r="DE11" s="66"/>
      <c r="DF11" s="66"/>
      <c r="DG11" s="86" t="s">
        <v>822</v>
      </c>
      <c r="DH11" s="86"/>
      <c r="DI11" s="86"/>
      <c r="DJ11" s="66" t="s">
        <v>823</v>
      </c>
      <c r="DK11" s="66"/>
      <c r="DL11" s="66"/>
      <c r="DM11" s="66" t="s">
        <v>824</v>
      </c>
      <c r="DN11" s="66"/>
      <c r="DO11" s="90"/>
      <c r="DP11" s="66" t="s">
        <v>880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66" t="s">
        <v>906</v>
      </c>
      <c r="EL11" s="66"/>
      <c r="EM11" s="66"/>
      <c r="EN11" s="66" t="s">
        <v>907</v>
      </c>
      <c r="EO11" s="66"/>
      <c r="EP11" s="66"/>
      <c r="EQ11" s="66" t="s">
        <v>908</v>
      </c>
      <c r="ER11" s="66"/>
      <c r="ES11" s="66"/>
      <c r="ET11" s="98" t="s">
        <v>825</v>
      </c>
      <c r="EU11" s="98"/>
      <c r="EV11" s="99"/>
      <c r="EW11" s="97" t="s">
        <v>881</v>
      </c>
      <c r="EX11" s="98"/>
      <c r="EY11" s="99"/>
      <c r="EZ11" s="97" t="s">
        <v>826</v>
      </c>
      <c r="FA11" s="98"/>
      <c r="FB11" s="99"/>
      <c r="FC11" s="86" t="s">
        <v>827</v>
      </c>
      <c r="FD11" s="86"/>
      <c r="FE11" s="86"/>
      <c r="FF11" s="86" t="s">
        <v>828</v>
      </c>
      <c r="FG11" s="86"/>
      <c r="FH11" s="86"/>
      <c r="FI11" s="86" t="s">
        <v>829</v>
      </c>
      <c r="FJ11" s="86"/>
      <c r="FK11" s="86"/>
      <c r="FL11" s="86" t="s">
        <v>830</v>
      </c>
      <c r="FM11" s="86"/>
      <c r="FN11" s="86"/>
      <c r="FO11" s="86" t="s">
        <v>831</v>
      </c>
      <c r="FP11" s="86"/>
      <c r="FQ11" s="97"/>
      <c r="FR11" s="86" t="s">
        <v>832</v>
      </c>
      <c r="FS11" s="86"/>
      <c r="FT11" s="86"/>
      <c r="FU11" s="86" t="s">
        <v>910</v>
      </c>
      <c r="FV11" s="86"/>
      <c r="FW11" s="86"/>
      <c r="FX11" s="86" t="s">
        <v>833</v>
      </c>
      <c r="FY11" s="86"/>
      <c r="FZ11" s="86"/>
      <c r="GA11" s="86" t="s">
        <v>882</v>
      </c>
      <c r="GB11" s="86"/>
      <c r="GC11" s="86"/>
      <c r="GD11" s="86" t="s">
        <v>834</v>
      </c>
      <c r="GE11" s="86"/>
      <c r="GF11" s="86"/>
      <c r="GG11" s="86" t="s">
        <v>835</v>
      </c>
      <c r="GH11" s="86"/>
      <c r="GI11" s="86"/>
      <c r="GJ11" s="86" t="s">
        <v>836</v>
      </c>
      <c r="GK11" s="86"/>
      <c r="GL11" s="86"/>
      <c r="GM11" s="86" t="s">
        <v>837</v>
      </c>
      <c r="GN11" s="86"/>
      <c r="GO11" s="86"/>
      <c r="GP11" s="86" t="s">
        <v>838</v>
      </c>
      <c r="GQ11" s="86"/>
      <c r="GR11" s="86"/>
      <c r="GS11" s="86" t="s">
        <v>839</v>
      </c>
      <c r="GT11" s="86"/>
      <c r="GU11" s="86"/>
      <c r="GV11" s="86" t="s">
        <v>840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86" t="s">
        <v>883</v>
      </c>
      <c r="HF11" s="86"/>
      <c r="HG11" s="86"/>
      <c r="HH11" s="86" t="s">
        <v>843</v>
      </c>
      <c r="HI11" s="86"/>
      <c r="HJ11" s="86"/>
      <c r="HK11" s="86" t="s">
        <v>844</v>
      </c>
      <c r="HL11" s="86"/>
      <c r="HM11" s="86"/>
      <c r="HN11" s="97" t="s">
        <v>845</v>
      </c>
      <c r="HO11" s="98"/>
      <c r="HP11" s="99"/>
      <c r="HQ11" s="97" t="s">
        <v>846</v>
      </c>
      <c r="HR11" s="98"/>
      <c r="HS11" s="99"/>
      <c r="HT11" s="97" t="s">
        <v>847</v>
      </c>
      <c r="HU11" s="98"/>
      <c r="HV11" s="99"/>
      <c r="HW11" s="97" t="s">
        <v>848</v>
      </c>
      <c r="HX11" s="98"/>
      <c r="HY11" s="99"/>
      <c r="HZ11" s="97" t="s">
        <v>849</v>
      </c>
      <c r="IA11" s="98"/>
      <c r="IB11" s="99"/>
      <c r="IC11" s="97" t="s">
        <v>884</v>
      </c>
      <c r="ID11" s="98"/>
      <c r="IE11" s="99"/>
      <c r="IF11" s="97" t="s">
        <v>885</v>
      </c>
      <c r="IG11" s="98"/>
      <c r="IH11" s="99"/>
      <c r="II11" s="97" t="s">
        <v>886</v>
      </c>
      <c r="IJ11" s="98"/>
      <c r="IK11" s="99"/>
      <c r="IL11" s="97" t="s">
        <v>887</v>
      </c>
      <c r="IM11" s="98"/>
      <c r="IN11" s="99"/>
      <c r="IO11" s="97" t="s">
        <v>888</v>
      </c>
      <c r="IP11" s="98"/>
      <c r="IQ11" s="99"/>
      <c r="IR11" s="97" t="s">
        <v>889</v>
      </c>
      <c r="IS11" s="98"/>
      <c r="IT11" s="99"/>
      <c r="IU11" s="97" t="s">
        <v>890</v>
      </c>
      <c r="IV11" s="98"/>
      <c r="IW11" s="99"/>
      <c r="IX11" s="97" t="s">
        <v>891</v>
      </c>
      <c r="IY11" s="98"/>
      <c r="IZ11" s="99"/>
      <c r="JA11" s="99" t="s">
        <v>892</v>
      </c>
      <c r="JB11" s="86"/>
      <c r="JC11" s="86"/>
      <c r="JD11" s="86" t="s">
        <v>893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894</v>
      </c>
      <c r="JN11" s="86"/>
      <c r="JO11" s="86"/>
      <c r="JP11" s="86" t="s">
        <v>852</v>
      </c>
      <c r="JQ11" s="86"/>
      <c r="JR11" s="86"/>
      <c r="JS11" s="86" t="s">
        <v>853</v>
      </c>
      <c r="JT11" s="86"/>
      <c r="JU11" s="86"/>
      <c r="JV11" s="86" t="s">
        <v>854</v>
      </c>
      <c r="JW11" s="86"/>
      <c r="JX11" s="86"/>
      <c r="JY11" s="86" t="s">
        <v>855</v>
      </c>
      <c r="JZ11" s="86"/>
      <c r="KA11" s="86"/>
      <c r="KB11" s="121" t="s">
        <v>856</v>
      </c>
      <c r="KC11" s="122"/>
      <c r="KD11" s="123"/>
      <c r="KE11" s="121" t="s">
        <v>857</v>
      </c>
      <c r="KF11" s="122"/>
      <c r="KG11" s="123"/>
      <c r="KH11" s="121" t="s">
        <v>858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121" t="s">
        <v>916</v>
      </c>
      <c r="LA11" s="122"/>
      <c r="LB11" s="123"/>
      <c r="LC11" s="121" t="s">
        <v>917</v>
      </c>
      <c r="LD11" s="122"/>
      <c r="LE11" s="123"/>
      <c r="LF11" s="121" t="s">
        <v>918</v>
      </c>
      <c r="LG11" s="122"/>
      <c r="LH11" s="123"/>
      <c r="LI11" s="86" t="s">
        <v>859</v>
      </c>
      <c r="LJ11" s="86"/>
      <c r="LK11" s="86"/>
      <c r="LL11" s="86" t="s">
        <v>895</v>
      </c>
      <c r="LM11" s="86"/>
      <c r="LN11" s="86"/>
      <c r="LO11" s="86" t="s">
        <v>860</v>
      </c>
      <c r="LP11" s="86"/>
      <c r="LQ11" s="86"/>
      <c r="LR11" s="86" t="s">
        <v>861</v>
      </c>
      <c r="LS11" s="86"/>
      <c r="LT11" s="86"/>
      <c r="LU11" s="86" t="s">
        <v>862</v>
      </c>
      <c r="LV11" s="86"/>
      <c r="LW11" s="86"/>
      <c r="LX11" s="86" t="s">
        <v>863</v>
      </c>
      <c r="LY11" s="86"/>
      <c r="LZ11" s="86"/>
      <c r="MA11" s="86" t="s">
        <v>864</v>
      </c>
      <c r="MB11" s="86"/>
      <c r="MC11" s="86"/>
      <c r="MD11" s="86" t="s">
        <v>865</v>
      </c>
      <c r="ME11" s="86"/>
      <c r="MF11" s="86"/>
      <c r="MG11" s="86" t="s">
        <v>866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896</v>
      </c>
      <c r="MQ11" s="86"/>
      <c r="MR11" s="86"/>
      <c r="MS11" s="86" t="s">
        <v>869</v>
      </c>
      <c r="MT11" s="86"/>
      <c r="MU11" s="86"/>
      <c r="MV11" s="86" t="s">
        <v>870</v>
      </c>
      <c r="MW11" s="86"/>
      <c r="MX11" s="86"/>
      <c r="MY11" s="86" t="s">
        <v>871</v>
      </c>
      <c r="MZ11" s="86"/>
      <c r="NA11" s="86"/>
      <c r="NB11" s="86" t="s">
        <v>872</v>
      </c>
      <c r="NC11" s="86"/>
      <c r="ND11" s="86"/>
      <c r="NE11" s="86" t="s">
        <v>873</v>
      </c>
      <c r="NF11" s="86"/>
      <c r="NG11" s="97"/>
      <c r="NH11" s="86" t="s">
        <v>874</v>
      </c>
      <c r="NI11" s="86"/>
      <c r="NJ11" s="97"/>
      <c r="NK11" s="86" t="s">
        <v>875</v>
      </c>
      <c r="NL11" s="86"/>
      <c r="NM11" s="97"/>
      <c r="NN11" s="86" t="s">
        <v>897</v>
      </c>
      <c r="NO11" s="86"/>
      <c r="NP11" s="97"/>
      <c r="NQ11" s="97" t="s">
        <v>919</v>
      </c>
      <c r="NR11" s="107"/>
      <c r="NS11" s="108"/>
    </row>
    <row r="12" spans="1:383" ht="99.75" customHeight="1" thickBot="1" x14ac:dyDescent="0.3">
      <c r="A12" s="76"/>
      <c r="B12" s="76"/>
      <c r="C12" s="84" t="s">
        <v>920</v>
      </c>
      <c r="D12" s="85"/>
      <c r="E12" s="92"/>
      <c r="F12" s="84" t="s">
        <v>922</v>
      </c>
      <c r="G12" s="85"/>
      <c r="H12" s="92"/>
      <c r="I12" s="84" t="s">
        <v>479</v>
      </c>
      <c r="J12" s="85"/>
      <c r="K12" s="92"/>
      <c r="L12" s="84" t="s">
        <v>925</v>
      </c>
      <c r="M12" s="85"/>
      <c r="N12" s="92"/>
      <c r="O12" s="84" t="s">
        <v>929</v>
      </c>
      <c r="P12" s="85"/>
      <c r="Q12" s="92"/>
      <c r="R12" s="84" t="s">
        <v>931</v>
      </c>
      <c r="S12" s="85"/>
      <c r="T12" s="92"/>
      <c r="U12" s="84" t="s">
        <v>935</v>
      </c>
      <c r="V12" s="85"/>
      <c r="W12" s="92"/>
      <c r="X12" s="84" t="s">
        <v>939</v>
      </c>
      <c r="Y12" s="85"/>
      <c r="Z12" s="92"/>
      <c r="AA12" s="84" t="s">
        <v>943</v>
      </c>
      <c r="AB12" s="85"/>
      <c r="AC12" s="92"/>
      <c r="AD12" s="84" t="s">
        <v>947</v>
      </c>
      <c r="AE12" s="85"/>
      <c r="AF12" s="92"/>
      <c r="AG12" s="84" t="s">
        <v>950</v>
      </c>
      <c r="AH12" s="85"/>
      <c r="AI12" s="92"/>
      <c r="AJ12" s="84" t="s">
        <v>954</v>
      </c>
      <c r="AK12" s="85"/>
      <c r="AL12" s="92"/>
      <c r="AM12" s="84" t="s">
        <v>956</v>
      </c>
      <c r="AN12" s="85"/>
      <c r="AO12" s="92"/>
      <c r="AP12" s="84" t="s">
        <v>959</v>
      </c>
      <c r="AQ12" s="85"/>
      <c r="AR12" s="92"/>
      <c r="AS12" s="84" t="s">
        <v>962</v>
      </c>
      <c r="AT12" s="85"/>
      <c r="AU12" s="92"/>
      <c r="AV12" s="84" t="s">
        <v>966</v>
      </c>
      <c r="AW12" s="85"/>
      <c r="AX12" s="92"/>
      <c r="AY12" s="84" t="s">
        <v>969</v>
      </c>
      <c r="AZ12" s="85"/>
      <c r="BA12" s="92"/>
      <c r="BB12" s="84" t="s">
        <v>973</v>
      </c>
      <c r="BC12" s="85"/>
      <c r="BD12" s="92"/>
      <c r="BE12" s="84" t="s">
        <v>974</v>
      </c>
      <c r="BF12" s="85"/>
      <c r="BG12" s="92"/>
      <c r="BH12" s="84" t="s">
        <v>977</v>
      </c>
      <c r="BI12" s="85"/>
      <c r="BJ12" s="92"/>
      <c r="BK12" s="115" t="s">
        <v>981</v>
      </c>
      <c r="BL12" s="116"/>
      <c r="BM12" s="117"/>
      <c r="BN12" s="84" t="s">
        <v>982</v>
      </c>
      <c r="BO12" s="85"/>
      <c r="BP12" s="92"/>
      <c r="BQ12" s="84" t="s">
        <v>986</v>
      </c>
      <c r="BR12" s="85"/>
      <c r="BS12" s="92"/>
      <c r="BT12" s="84" t="s">
        <v>989</v>
      </c>
      <c r="BU12" s="85"/>
      <c r="BV12" s="92"/>
      <c r="BW12" s="84" t="s">
        <v>990</v>
      </c>
      <c r="BX12" s="85"/>
      <c r="BY12" s="92"/>
      <c r="BZ12" s="84" t="s">
        <v>994</v>
      </c>
      <c r="CA12" s="85"/>
      <c r="CB12" s="92"/>
      <c r="CC12" s="84" t="s">
        <v>996</v>
      </c>
      <c r="CD12" s="85"/>
      <c r="CE12" s="92"/>
      <c r="CF12" s="84" t="s">
        <v>1000</v>
      </c>
      <c r="CG12" s="85"/>
      <c r="CH12" s="92"/>
      <c r="CI12" s="84" t="s">
        <v>1004</v>
      </c>
      <c r="CJ12" s="85"/>
      <c r="CK12" s="92"/>
      <c r="CL12" s="84" t="s">
        <v>553</v>
      </c>
      <c r="CM12" s="85"/>
      <c r="CN12" s="92"/>
      <c r="CO12" s="84" t="s">
        <v>1006</v>
      </c>
      <c r="CP12" s="85"/>
      <c r="CQ12" s="92"/>
      <c r="CR12" s="84" t="s">
        <v>1010</v>
      </c>
      <c r="CS12" s="85"/>
      <c r="CT12" s="92"/>
      <c r="CU12" s="84" t="s">
        <v>1014</v>
      </c>
      <c r="CV12" s="85"/>
      <c r="CW12" s="92"/>
      <c r="CX12" s="84" t="s">
        <v>1016</v>
      </c>
      <c r="CY12" s="85"/>
      <c r="CZ12" s="92"/>
      <c r="DA12" s="84" t="s">
        <v>1019</v>
      </c>
      <c r="DB12" s="85"/>
      <c r="DC12" s="92"/>
      <c r="DD12" s="84" t="s">
        <v>1022</v>
      </c>
      <c r="DE12" s="85"/>
      <c r="DF12" s="92"/>
      <c r="DG12" s="84" t="s">
        <v>1024</v>
      </c>
      <c r="DH12" s="85"/>
      <c r="DI12" s="92"/>
      <c r="DJ12" s="84" t="s">
        <v>1028</v>
      </c>
      <c r="DK12" s="85"/>
      <c r="DL12" s="92"/>
      <c r="DM12" s="84" t="s">
        <v>1029</v>
      </c>
      <c r="DN12" s="85"/>
      <c r="DO12" s="92"/>
      <c r="DP12" s="84" t="s">
        <v>1033</v>
      </c>
      <c r="DQ12" s="85"/>
      <c r="DR12" s="92"/>
      <c r="DS12" s="84" t="s">
        <v>1034</v>
      </c>
      <c r="DT12" s="85"/>
      <c r="DU12" s="92"/>
      <c r="DV12" s="84" t="s">
        <v>1035</v>
      </c>
      <c r="DW12" s="85"/>
      <c r="DX12" s="92"/>
      <c r="DY12" s="84" t="s">
        <v>1039</v>
      </c>
      <c r="DZ12" s="85"/>
      <c r="EA12" s="92"/>
      <c r="EB12" s="84" t="s">
        <v>1043</v>
      </c>
      <c r="EC12" s="85"/>
      <c r="ED12" s="92"/>
      <c r="EE12" s="115" t="s">
        <v>1046</v>
      </c>
      <c r="EF12" s="116"/>
      <c r="EG12" s="117"/>
      <c r="EH12" s="84" t="s">
        <v>1049</v>
      </c>
      <c r="EI12" s="85"/>
      <c r="EJ12" s="92"/>
      <c r="EK12" s="84" t="s">
        <v>1052</v>
      </c>
      <c r="EL12" s="85"/>
      <c r="EM12" s="92"/>
      <c r="EN12" s="84" t="s">
        <v>1053</v>
      </c>
      <c r="EO12" s="85"/>
      <c r="EP12" s="92"/>
      <c r="EQ12" s="84" t="s">
        <v>1057</v>
      </c>
      <c r="ER12" s="85"/>
      <c r="ES12" s="92"/>
      <c r="ET12" s="84" t="s">
        <v>1060</v>
      </c>
      <c r="EU12" s="85"/>
      <c r="EV12" s="92"/>
      <c r="EW12" s="84" t="s">
        <v>1062</v>
      </c>
      <c r="EX12" s="85"/>
      <c r="EY12" s="92"/>
      <c r="EZ12" s="84" t="s">
        <v>1064</v>
      </c>
      <c r="FA12" s="85"/>
      <c r="FB12" s="92"/>
      <c r="FC12" s="84" t="s">
        <v>1067</v>
      </c>
      <c r="FD12" s="85"/>
      <c r="FE12" s="92"/>
      <c r="FF12" s="84" t="s">
        <v>1071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1080</v>
      </c>
      <c r="FP12" s="85"/>
      <c r="FQ12" s="92"/>
      <c r="FR12" s="84" t="s">
        <v>1084</v>
      </c>
      <c r="FS12" s="85"/>
      <c r="FT12" s="92"/>
      <c r="FU12" s="84" t="s">
        <v>1088</v>
      </c>
      <c r="FV12" s="85"/>
      <c r="FW12" s="92"/>
      <c r="FX12" s="84" t="s">
        <v>1089</v>
      </c>
      <c r="FY12" s="85"/>
      <c r="FZ12" s="92"/>
      <c r="GA12" s="84" t="s">
        <v>1090</v>
      </c>
      <c r="GB12" s="85"/>
      <c r="GC12" s="92"/>
      <c r="GD12" s="84" t="s">
        <v>1092</v>
      </c>
      <c r="GE12" s="85"/>
      <c r="GF12" s="92"/>
      <c r="GG12" s="84" t="s">
        <v>1095</v>
      </c>
      <c r="GH12" s="85"/>
      <c r="GI12" s="92"/>
      <c r="GJ12" s="118" t="s">
        <v>1098</v>
      </c>
      <c r="GK12" s="119"/>
      <c r="GL12" s="120"/>
      <c r="GM12" s="84" t="s">
        <v>1102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1114</v>
      </c>
      <c r="GW12" s="85"/>
      <c r="GX12" s="92"/>
      <c r="GY12" s="84" t="s">
        <v>1117</v>
      </c>
      <c r="GZ12" s="85"/>
      <c r="HA12" s="92"/>
      <c r="HB12" s="84" t="s">
        <v>1118</v>
      </c>
      <c r="HC12" s="85"/>
      <c r="HD12" s="92"/>
      <c r="HE12" s="84" t="s">
        <v>1122</v>
      </c>
      <c r="HF12" s="85"/>
      <c r="HG12" s="92"/>
      <c r="HH12" s="118" t="s">
        <v>1124</v>
      </c>
      <c r="HI12" s="119"/>
      <c r="HJ12" s="120"/>
      <c r="HK12" s="132" t="s">
        <v>1127</v>
      </c>
      <c r="HL12" s="133"/>
      <c r="HM12" s="134"/>
      <c r="HN12" s="84" t="s">
        <v>1130</v>
      </c>
      <c r="HO12" s="85"/>
      <c r="HP12" s="92"/>
      <c r="HQ12" s="84" t="s">
        <v>1131</v>
      </c>
      <c r="HR12" s="85"/>
      <c r="HS12" s="92"/>
      <c r="HT12" s="84" t="s">
        <v>1135</v>
      </c>
      <c r="HU12" s="85"/>
      <c r="HV12" s="92"/>
      <c r="HW12" s="84" t="s">
        <v>1139</v>
      </c>
      <c r="HX12" s="85"/>
      <c r="HY12" s="92"/>
      <c r="HZ12" s="84" t="s">
        <v>1143</v>
      </c>
      <c r="IA12" s="85"/>
      <c r="IB12" s="92"/>
      <c r="IC12" s="129" t="s">
        <v>1147</v>
      </c>
      <c r="ID12" s="130"/>
      <c r="IE12" s="131"/>
      <c r="IF12" s="118" t="s">
        <v>1149</v>
      </c>
      <c r="IG12" s="119"/>
      <c r="IH12" s="120"/>
      <c r="II12" s="118" t="s">
        <v>1153</v>
      </c>
      <c r="IJ12" s="119"/>
      <c r="IK12" s="120"/>
      <c r="IL12" s="118" t="s">
        <v>1157</v>
      </c>
      <c r="IM12" s="119"/>
      <c r="IN12" s="120"/>
      <c r="IO12" s="118" t="s">
        <v>1161</v>
      </c>
      <c r="IP12" s="119"/>
      <c r="IQ12" s="120"/>
      <c r="IR12" s="118" t="s">
        <v>1162</v>
      </c>
      <c r="IS12" s="119"/>
      <c r="IT12" s="120"/>
      <c r="IU12" s="118" t="s">
        <v>1166</v>
      </c>
      <c r="IV12" s="119"/>
      <c r="IW12" s="120"/>
      <c r="IX12" s="118" t="s">
        <v>1169</v>
      </c>
      <c r="IY12" s="119"/>
      <c r="IZ12" s="120"/>
      <c r="JA12" s="118" t="s">
        <v>1172</v>
      </c>
      <c r="JB12" s="119"/>
      <c r="JC12" s="120"/>
      <c r="JD12" s="118" t="s">
        <v>1173</v>
      </c>
      <c r="JE12" s="119"/>
      <c r="JF12" s="120"/>
      <c r="JG12" s="118" t="s">
        <v>1176</v>
      </c>
      <c r="JH12" s="119"/>
      <c r="JI12" s="120"/>
      <c r="JJ12" s="118" t="s">
        <v>1179</v>
      </c>
      <c r="JK12" s="119"/>
      <c r="JL12" s="120"/>
      <c r="JM12" s="118" t="s">
        <v>1183</v>
      </c>
      <c r="JN12" s="119"/>
      <c r="JO12" s="120"/>
      <c r="JP12" s="118" t="s">
        <v>1186</v>
      </c>
      <c r="JQ12" s="119"/>
      <c r="JR12" s="120"/>
      <c r="JS12" s="129" t="s">
        <v>1188</v>
      </c>
      <c r="JT12" s="130"/>
      <c r="JU12" s="131"/>
      <c r="JV12" s="118" t="s">
        <v>1192</v>
      </c>
      <c r="JW12" s="119"/>
      <c r="JX12" s="120"/>
      <c r="JY12" s="118" t="s">
        <v>1196</v>
      </c>
      <c r="JZ12" s="119"/>
      <c r="KA12" s="120"/>
      <c r="KB12" s="118" t="s">
        <v>1198</v>
      </c>
      <c r="KC12" s="119"/>
      <c r="KD12" s="120"/>
      <c r="KE12" s="118" t="s">
        <v>1199</v>
      </c>
      <c r="KF12" s="119"/>
      <c r="KG12" s="120"/>
      <c r="KH12" s="118" t="s">
        <v>1202</v>
      </c>
      <c r="KI12" s="119"/>
      <c r="KJ12" s="120"/>
      <c r="KK12" s="118" t="s">
        <v>1204</v>
      </c>
      <c r="KL12" s="119"/>
      <c r="KM12" s="120"/>
      <c r="KN12" s="118" t="s">
        <v>1208</v>
      </c>
      <c r="KO12" s="119"/>
      <c r="KP12" s="120"/>
      <c r="KQ12" s="118" t="s">
        <v>1212</v>
      </c>
      <c r="KR12" s="119"/>
      <c r="KS12" s="120"/>
      <c r="KT12" s="118" t="s">
        <v>1216</v>
      </c>
      <c r="KU12" s="119"/>
      <c r="KV12" s="120"/>
      <c r="KW12" s="118" t="s">
        <v>1218</v>
      </c>
      <c r="KX12" s="119"/>
      <c r="KY12" s="120"/>
      <c r="KZ12" s="118" t="s">
        <v>1219</v>
      </c>
      <c r="LA12" s="119"/>
      <c r="LB12" s="120"/>
      <c r="LC12" s="118" t="s">
        <v>1223</v>
      </c>
      <c r="LD12" s="119"/>
      <c r="LE12" s="120"/>
      <c r="LF12" s="118" t="s">
        <v>1227</v>
      </c>
      <c r="LG12" s="119"/>
      <c r="LH12" s="120"/>
      <c r="LI12" s="118" t="s">
        <v>1233</v>
      </c>
      <c r="LJ12" s="119"/>
      <c r="LK12" s="120"/>
      <c r="LL12" s="118" t="s">
        <v>1236</v>
      </c>
      <c r="LM12" s="119"/>
      <c r="LN12" s="120"/>
      <c r="LO12" s="118" t="s">
        <v>1238</v>
      </c>
      <c r="LP12" s="119"/>
      <c r="LQ12" s="120"/>
      <c r="LR12" s="129" t="s">
        <v>1242</v>
      </c>
      <c r="LS12" s="130"/>
      <c r="LT12" s="131"/>
      <c r="LU12" s="118" t="s">
        <v>1246</v>
      </c>
      <c r="LV12" s="119"/>
      <c r="LW12" s="120"/>
      <c r="LX12" s="118" t="s">
        <v>1247</v>
      </c>
      <c r="LY12" s="119"/>
      <c r="LZ12" s="120"/>
      <c r="MA12" s="118" t="s">
        <v>1248</v>
      </c>
      <c r="MB12" s="119"/>
      <c r="MC12" s="120"/>
      <c r="MD12" s="118" t="s">
        <v>1249</v>
      </c>
      <c r="ME12" s="119"/>
      <c r="MF12" s="120"/>
      <c r="MG12" s="118" t="s">
        <v>1252</v>
      </c>
      <c r="MH12" s="119"/>
      <c r="MI12" s="120"/>
      <c r="MJ12" s="118" t="s">
        <v>1254</v>
      </c>
      <c r="MK12" s="119"/>
      <c r="ML12" s="120"/>
      <c r="MM12" s="118" t="s">
        <v>1255</v>
      </c>
      <c r="MN12" s="119"/>
      <c r="MO12" s="120"/>
      <c r="MP12" s="118" t="s">
        <v>1259</v>
      </c>
      <c r="MQ12" s="119"/>
      <c r="MR12" s="120"/>
      <c r="MS12" s="118" t="s">
        <v>1261</v>
      </c>
      <c r="MT12" s="119"/>
      <c r="MU12" s="120"/>
      <c r="MV12" s="118" t="s">
        <v>1262</v>
      </c>
      <c r="MW12" s="119"/>
      <c r="MX12" s="120"/>
      <c r="MY12" s="118" t="s">
        <v>1265</v>
      </c>
      <c r="MZ12" s="119"/>
      <c r="NA12" s="120"/>
      <c r="NB12" s="118" t="s">
        <v>1266</v>
      </c>
      <c r="NC12" s="119"/>
      <c r="ND12" s="120"/>
      <c r="NE12" s="118" t="s">
        <v>1268</v>
      </c>
      <c r="NF12" s="119"/>
      <c r="NG12" s="120"/>
      <c r="NH12" s="118" t="s">
        <v>1272</v>
      </c>
      <c r="NI12" s="119"/>
      <c r="NJ12" s="120"/>
      <c r="NK12" s="118" t="s">
        <v>1276</v>
      </c>
      <c r="NL12" s="119"/>
      <c r="NM12" s="120"/>
      <c r="NN12" s="118" t="s">
        <v>1279</v>
      </c>
      <c r="NO12" s="119"/>
      <c r="NP12" s="120"/>
      <c r="NQ12" s="118" t="s">
        <v>1282</v>
      </c>
      <c r="NR12" s="119"/>
      <c r="NS12" s="120"/>
    </row>
    <row r="13" spans="1:383" ht="96.75" thickBot="1" x14ac:dyDescent="0.3">
      <c r="A13" s="76"/>
      <c r="B13" s="76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 t="s">
        <v>3143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/>
      <c r="BR14" s="24">
        <v>1</v>
      </c>
      <c r="BS14" s="14"/>
      <c r="BT14" s="14"/>
      <c r="BU14" s="14">
        <v>1</v>
      </c>
      <c r="BV14" s="14"/>
      <c r="BW14" s="14"/>
      <c r="BX14" s="14"/>
      <c r="BY14" s="14">
        <v>1</v>
      </c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/>
      <c r="DQ14" s="24">
        <v>1</v>
      </c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24"/>
      <c r="FD14" s="24">
        <v>1</v>
      </c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/>
      <c r="FP14" s="4">
        <v>1</v>
      </c>
      <c r="FQ14" s="4"/>
      <c r="FR14" s="24">
        <v>1</v>
      </c>
      <c r="FS14" s="24"/>
      <c r="FT14" s="24"/>
      <c r="FU14" s="24"/>
      <c r="FV14" s="24">
        <v>1</v>
      </c>
      <c r="FW14" s="24"/>
      <c r="FX14" s="24">
        <v>1</v>
      </c>
      <c r="FY14" s="24"/>
      <c r="FZ14" s="24"/>
      <c r="GA14" s="24"/>
      <c r="GB14" s="24">
        <v>1</v>
      </c>
      <c r="GC14" s="24"/>
      <c r="GD14" s="24">
        <v>1</v>
      </c>
      <c r="GE14" s="24"/>
      <c r="GF14" s="24"/>
      <c r="GG14" s="24">
        <v>1</v>
      </c>
      <c r="GH14" s="24"/>
      <c r="GI14" s="24"/>
      <c r="GJ14" s="24"/>
      <c r="GK14" s="24">
        <v>1</v>
      </c>
      <c r="GL14" s="24"/>
      <c r="GM14" s="24">
        <v>1</v>
      </c>
      <c r="GN14" s="24"/>
      <c r="GO14" s="24"/>
      <c r="GP14" s="24"/>
      <c r="GQ14" s="24"/>
      <c r="GR14" s="24">
        <v>1</v>
      </c>
      <c r="GS14" s="24">
        <v>1</v>
      </c>
      <c r="GT14" s="24"/>
      <c r="GU14" s="24"/>
      <c r="GV14" s="24"/>
      <c r="GW14" s="24"/>
      <c r="GX14" s="24">
        <v>1</v>
      </c>
      <c r="GY14" s="24"/>
      <c r="GZ14" s="24">
        <v>1</v>
      </c>
      <c r="HA14" s="24"/>
      <c r="HB14" s="24"/>
      <c r="HC14" s="24">
        <v>1</v>
      </c>
      <c r="HD14" s="24"/>
      <c r="HE14" s="24">
        <v>1</v>
      </c>
      <c r="HF14" s="24"/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>
        <v>1</v>
      </c>
      <c r="HR14" s="24"/>
      <c r="HS14" s="24"/>
      <c r="HT14" s="24"/>
      <c r="HU14" s="24">
        <v>1</v>
      </c>
      <c r="HV14" s="24"/>
      <c r="HW14" s="24">
        <v>1</v>
      </c>
      <c r="HX14" s="24"/>
      <c r="HY14" s="24"/>
      <c r="HZ14" s="24"/>
      <c r="IA14" s="24">
        <v>1</v>
      </c>
      <c r="IB14" s="24"/>
      <c r="IC14" s="24">
        <v>1</v>
      </c>
      <c r="ID14" s="24"/>
      <c r="IE14" s="24"/>
      <c r="IF14" s="24">
        <v>1</v>
      </c>
      <c r="IG14" s="24"/>
      <c r="IH14" s="24"/>
      <c r="II14" s="24"/>
      <c r="IJ14" s="24">
        <v>1</v>
      </c>
      <c r="IK14" s="24"/>
      <c r="IL14" s="24">
        <v>1</v>
      </c>
      <c r="IM14" s="24"/>
      <c r="IN14" s="24"/>
      <c r="IO14" s="24"/>
      <c r="IP14" s="24">
        <v>1</v>
      </c>
      <c r="IQ14" s="24"/>
      <c r="IR14" s="24">
        <v>1</v>
      </c>
      <c r="IS14" s="24"/>
      <c r="IT14" s="24"/>
      <c r="IU14" s="24">
        <v>1</v>
      </c>
      <c r="IV14" s="24"/>
      <c r="IW14" s="24"/>
      <c r="IX14" s="24"/>
      <c r="IY14" s="24">
        <v>1</v>
      </c>
      <c r="IZ14" s="24"/>
      <c r="JA14" s="4">
        <v>1</v>
      </c>
      <c r="JB14" s="4"/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/>
      <c r="KO14" s="4">
        <v>1</v>
      </c>
      <c r="KP14" s="4"/>
      <c r="KQ14" s="4">
        <v>1</v>
      </c>
      <c r="KR14" s="4"/>
      <c r="KS14" s="4"/>
      <c r="KT14" s="4"/>
      <c r="KU14" s="4"/>
      <c r="KV14" s="4">
        <v>1</v>
      </c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  <c r="LF14" s="4">
        <v>1</v>
      </c>
      <c r="LG14" s="4"/>
      <c r="LH14" s="4"/>
      <c r="LI14" s="4"/>
      <c r="LJ14" s="4">
        <v>1</v>
      </c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4"/>
      <c r="MY14" s="4"/>
      <c r="MZ14" s="4">
        <v>1</v>
      </c>
      <c r="NA14" s="4"/>
      <c r="NB14" s="4"/>
      <c r="NC14" s="4">
        <v>1</v>
      </c>
      <c r="ND14" s="4"/>
      <c r="NE14" s="4">
        <v>1</v>
      </c>
      <c r="NF14" s="4"/>
      <c r="NG14" s="30"/>
      <c r="NH14" s="4">
        <v>1</v>
      </c>
      <c r="NI14" s="4"/>
      <c r="NJ14" s="4"/>
      <c r="NK14" s="4"/>
      <c r="NL14" s="4"/>
      <c r="NM14" s="4">
        <v>1</v>
      </c>
      <c r="NN14" s="4">
        <v>1</v>
      </c>
      <c r="NO14" s="4"/>
      <c r="NP14" s="30"/>
      <c r="NQ14" s="4"/>
      <c r="NR14" s="4">
        <v>1</v>
      </c>
      <c r="NS14" s="4"/>
    </row>
    <row r="15" spans="1:383" ht="15.75" x14ac:dyDescent="0.25">
      <c r="A15" s="2">
        <v>2</v>
      </c>
      <c r="B15" s="1" t="s">
        <v>3145</v>
      </c>
      <c r="C15" s="9">
        <v>1</v>
      </c>
      <c r="D15" s="9"/>
      <c r="E15" s="9"/>
      <c r="F15" s="1"/>
      <c r="G15" s="1">
        <v>1</v>
      </c>
      <c r="H15" s="1"/>
      <c r="I15" s="1"/>
      <c r="J15" s="1"/>
      <c r="K15" s="1">
        <v>1</v>
      </c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/>
      <c r="BM15" s="1">
        <v>1</v>
      </c>
      <c r="BN15" s="1"/>
      <c r="BO15" s="1">
        <v>1</v>
      </c>
      <c r="BP15" s="4"/>
      <c r="BQ15" s="4"/>
      <c r="BR15" s="4"/>
      <c r="BS15" s="1">
        <v>1</v>
      </c>
      <c r="BT15" s="1"/>
      <c r="BU15" s="1">
        <v>1</v>
      </c>
      <c r="BV15" s="1"/>
      <c r="BW15" s="1"/>
      <c r="BX15" s="1"/>
      <c r="BY15" s="1">
        <v>1</v>
      </c>
      <c r="BZ15" s="1"/>
      <c r="CA15" s="1">
        <v>1</v>
      </c>
      <c r="CB15" s="1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/>
      <c r="KS15" s="4">
        <v>1</v>
      </c>
      <c r="KT15" s="4"/>
      <c r="KU15" s="4"/>
      <c r="KV15" s="4">
        <v>1</v>
      </c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>
        <v>1</v>
      </c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/>
      <c r="NI15" s="4">
        <v>1</v>
      </c>
      <c r="NJ15" s="4"/>
      <c r="NK15" s="4"/>
      <c r="NL15" s="4">
        <v>1</v>
      </c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5.75" x14ac:dyDescent="0.25">
      <c r="A16" s="2">
        <v>3</v>
      </c>
      <c r="B16" s="1" t="s">
        <v>3146</v>
      </c>
      <c r="C16" s="9"/>
      <c r="D16" s="9">
        <v>1</v>
      </c>
      <c r="E16" s="9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/>
      <c r="AC16" s="1">
        <v>1</v>
      </c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/>
      <c r="AZ16" s="1"/>
      <c r="BA16" s="1">
        <v>1</v>
      </c>
      <c r="BB16" s="1"/>
      <c r="BC16" s="1">
        <v>1</v>
      </c>
      <c r="BD16" s="1"/>
      <c r="BE16" s="1"/>
      <c r="BF16" s="1"/>
      <c r="BG16" s="1">
        <v>1</v>
      </c>
      <c r="BH16" s="1"/>
      <c r="BI16" s="1">
        <v>1</v>
      </c>
      <c r="BJ16" s="1"/>
      <c r="BK16" s="1"/>
      <c r="BL16" s="1"/>
      <c r="BM16" s="1">
        <v>1</v>
      </c>
      <c r="BN16" s="1"/>
      <c r="BO16" s="1"/>
      <c r="BP16" s="4">
        <v>1</v>
      </c>
      <c r="BQ16" s="4"/>
      <c r="BR16" s="4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/>
      <c r="GX16" s="4">
        <v>1</v>
      </c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>
        <v>1</v>
      </c>
      <c r="JE16" s="4"/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/>
      <c r="KV16" s="4">
        <v>1</v>
      </c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>
        <v>1</v>
      </c>
      <c r="LK16" s="4"/>
      <c r="LL16" s="4"/>
      <c r="LM16" s="4"/>
      <c r="LN16" s="4">
        <v>1</v>
      </c>
      <c r="LO16" s="4">
        <v>1</v>
      </c>
      <c r="LP16" s="4"/>
      <c r="LQ16" s="4"/>
      <c r="LR16" s="4"/>
      <c r="LS16" s="4"/>
      <c r="LT16" s="4">
        <v>1</v>
      </c>
      <c r="LU16" s="4"/>
      <c r="LV16" s="4"/>
      <c r="LW16" s="4">
        <v>1</v>
      </c>
      <c r="LX16" s="4"/>
      <c r="LY16" s="4">
        <v>1</v>
      </c>
      <c r="LZ16" s="4"/>
      <c r="MA16" s="4"/>
      <c r="MB16" s="4"/>
      <c r="MC16" s="4">
        <v>1</v>
      </c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/>
      <c r="MU16" s="4">
        <v>1</v>
      </c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30"/>
      <c r="NH16" s="4"/>
      <c r="NI16" s="4"/>
      <c r="NJ16" s="4">
        <v>1</v>
      </c>
      <c r="NK16" s="4"/>
      <c r="NL16" s="4">
        <v>1</v>
      </c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5.75" x14ac:dyDescent="0.25">
      <c r="A17" s="2">
        <v>4</v>
      </c>
      <c r="B17" s="1" t="s">
        <v>3147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>
        <v>1</v>
      </c>
      <c r="V17" s="1"/>
      <c r="W17" s="1"/>
      <c r="X17" s="1"/>
      <c r="Y17" s="1"/>
      <c r="Z17" s="1">
        <v>1</v>
      </c>
      <c r="AA17" s="1"/>
      <c r="AB17" s="1">
        <v>1</v>
      </c>
      <c r="AC17" s="1"/>
      <c r="AD17" s="1"/>
      <c r="AE17" s="1"/>
      <c r="AF17" s="1">
        <v>1</v>
      </c>
      <c r="AG17" s="1"/>
      <c r="AH17" s="1"/>
      <c r="AI17" s="1">
        <v>1</v>
      </c>
      <c r="AJ17" s="1"/>
      <c r="AK17" s="1">
        <v>1</v>
      </c>
      <c r="AL17" s="1"/>
      <c r="AM17" s="1"/>
      <c r="AN17" s="1"/>
      <c r="AO17" s="1">
        <v>1</v>
      </c>
      <c r="AP17" s="1"/>
      <c r="AQ17" s="1"/>
      <c r="AR17" s="1">
        <v>1</v>
      </c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4"/>
      <c r="BQ17" s="4"/>
      <c r="BR17" s="4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/>
      <c r="JR17" s="4">
        <v>1</v>
      </c>
      <c r="JS17" s="4"/>
      <c r="JT17" s="4"/>
      <c r="JU17" s="4">
        <v>1</v>
      </c>
      <c r="JV17" s="4">
        <v>1</v>
      </c>
      <c r="JW17" s="4"/>
      <c r="JX17" s="4"/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>
        <v>1</v>
      </c>
      <c r="KJ17" s="4"/>
      <c r="KK17" s="4"/>
      <c r="KL17" s="4"/>
      <c r="KM17" s="4">
        <v>1</v>
      </c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>
        <v>1</v>
      </c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/>
      <c r="LT17" s="4">
        <v>1</v>
      </c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/>
      <c r="NG17" s="30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>
        <v>1</v>
      </c>
      <c r="NP17" s="30"/>
      <c r="NQ17" s="4"/>
      <c r="NR17" s="4">
        <v>1</v>
      </c>
      <c r="NS17" s="4"/>
    </row>
    <row r="18" spans="1:383" ht="15.75" x14ac:dyDescent="0.25">
      <c r="A18" s="2">
        <v>5</v>
      </c>
      <c r="B18" s="1" t="s">
        <v>3148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/>
      <c r="AO18" s="1">
        <v>1</v>
      </c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4"/>
      <c r="BQ18" s="4"/>
      <c r="BR18" s="4">
        <v>1</v>
      </c>
      <c r="BS18" s="1"/>
      <c r="BT18" s="1"/>
      <c r="BU18" s="1"/>
      <c r="BV18" s="1">
        <v>1</v>
      </c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/>
      <c r="JF18" s="4">
        <v>1</v>
      </c>
      <c r="JG18" s="4">
        <v>1</v>
      </c>
      <c r="JH18" s="4"/>
      <c r="JI18" s="4"/>
      <c r="JJ18" s="4">
        <v>1</v>
      </c>
      <c r="JK18" s="4"/>
      <c r="JL18" s="4"/>
      <c r="JM18" s="4"/>
      <c r="JN18" s="4"/>
      <c r="JO18" s="4">
        <v>1</v>
      </c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/>
      <c r="LP18" s="4"/>
      <c r="LQ18" s="4">
        <v>1</v>
      </c>
      <c r="LR18" s="4"/>
      <c r="LS18" s="4"/>
      <c r="LT18" s="4">
        <v>1</v>
      </c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>
        <v>1</v>
      </c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/>
      <c r="NR18" s="4">
        <v>1</v>
      </c>
      <c r="NS18" s="4"/>
    </row>
    <row r="19" spans="1:383" ht="15.75" x14ac:dyDescent="0.25">
      <c r="A19" s="2">
        <v>6</v>
      </c>
      <c r="B19" s="1" t="s">
        <v>3144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/>
      <c r="AO19" s="1">
        <v>1</v>
      </c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1"/>
      <c r="BN19" s="1"/>
      <c r="BO19" s="1">
        <v>1</v>
      </c>
      <c r="BP19" s="4"/>
      <c r="BQ19" s="4"/>
      <c r="BR19" s="4"/>
      <c r="BS19" s="1">
        <v>1</v>
      </c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/>
      <c r="GU19" s="4">
        <v>1</v>
      </c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/>
      <c r="JC19" s="4">
        <v>1</v>
      </c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/>
      <c r="KY19" s="4">
        <v>1</v>
      </c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/>
      <c r="LK19" s="4">
        <v>1</v>
      </c>
      <c r="LL19" s="4">
        <v>1</v>
      </c>
      <c r="LM19" s="4"/>
      <c r="LN19" s="4"/>
      <c r="LO19" s="4"/>
      <c r="LP19" s="4"/>
      <c r="LQ19" s="4">
        <v>1</v>
      </c>
      <c r="LR19" s="4">
        <v>1</v>
      </c>
      <c r="LS19" s="4"/>
      <c r="LT19" s="4"/>
      <c r="LU19" s="4"/>
      <c r="LV19" s="4"/>
      <c r="LW19" s="4">
        <v>1</v>
      </c>
      <c r="LX19" s="4"/>
      <c r="LY19" s="4">
        <v>1</v>
      </c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>
        <v>1</v>
      </c>
      <c r="NF19" s="4"/>
      <c r="NG19" s="30"/>
      <c r="NH19" s="4"/>
      <c r="NI19" s="4">
        <v>1</v>
      </c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75" x14ac:dyDescent="0.25">
      <c r="A20" s="2">
        <v>7</v>
      </c>
      <c r="B20" s="1" t="s">
        <v>3149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/>
      <c r="Z20" s="1">
        <v>1</v>
      </c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>
        <v>1</v>
      </c>
      <c r="BM20" s="1"/>
      <c r="BN20" s="1"/>
      <c r="BO20" s="1"/>
      <c r="BP20" s="4">
        <v>1</v>
      </c>
      <c r="BQ20" s="4"/>
      <c r="BR20" s="4">
        <v>1</v>
      </c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/>
      <c r="KS20" s="4">
        <v>1</v>
      </c>
      <c r="KT20" s="4">
        <v>1</v>
      </c>
      <c r="KU20" s="4"/>
      <c r="KV20" s="4"/>
      <c r="KW20" s="4"/>
      <c r="KX20" s="4"/>
      <c r="KY20" s="4">
        <v>1</v>
      </c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/>
      <c r="LK20" s="4">
        <v>1</v>
      </c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>
        <v>1</v>
      </c>
      <c r="NF20" s="4"/>
      <c r="NG20" s="30"/>
      <c r="NH20" s="4"/>
      <c r="NI20" s="4">
        <v>1</v>
      </c>
      <c r="NJ20" s="4"/>
      <c r="NK20" s="4">
        <v>1</v>
      </c>
      <c r="NL20" s="4"/>
      <c r="NM20" s="4"/>
      <c r="NN20" s="4"/>
      <c r="NO20" s="4">
        <v>1</v>
      </c>
      <c r="NP20" s="30"/>
      <c r="NQ20" s="4">
        <v>1</v>
      </c>
      <c r="NR20" s="4"/>
      <c r="NS20" s="4"/>
    </row>
    <row r="21" spans="1:383" ht="15.75" x14ac:dyDescent="0.25">
      <c r="A21" s="3">
        <v>8</v>
      </c>
      <c r="B21" s="60" t="s">
        <v>3150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/>
      <c r="FN21" s="4">
        <v>1</v>
      </c>
      <c r="FO21" s="4">
        <v>1</v>
      </c>
      <c r="FP21" s="4"/>
      <c r="FQ21" s="4"/>
      <c r="FR21" s="4"/>
      <c r="FS21" s="4"/>
      <c r="FT21" s="4">
        <v>1</v>
      </c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/>
      <c r="HY21" s="4">
        <v>1</v>
      </c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/>
      <c r="LZ21" s="4">
        <v>1</v>
      </c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/>
      <c r="MR21" s="4">
        <v>1</v>
      </c>
      <c r="MS21" s="4">
        <v>1</v>
      </c>
      <c r="MT21" s="4"/>
      <c r="MU21" s="4"/>
      <c r="MV21" s="4"/>
      <c r="MW21" s="4"/>
      <c r="MX21" s="4">
        <v>1</v>
      </c>
      <c r="MY21" s="4"/>
      <c r="MZ21" s="4">
        <v>1</v>
      </c>
      <c r="NA21" s="4"/>
      <c r="NB21" s="4"/>
      <c r="NC21" s="4"/>
      <c r="ND21" s="4">
        <v>1</v>
      </c>
      <c r="NE21" s="4">
        <v>1</v>
      </c>
      <c r="NF21" s="4"/>
      <c r="NG21" s="30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30"/>
      <c r="NQ21" s="4">
        <v>1</v>
      </c>
      <c r="NR21" s="4"/>
      <c r="NS21" s="4"/>
    </row>
    <row r="22" spans="1:383" ht="15.75" x14ac:dyDescent="0.25">
      <c r="A22" s="3">
        <v>9</v>
      </c>
      <c r="B22" s="60" t="s">
        <v>3151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4">
        <v>1</v>
      </c>
      <c r="BI22" s="4"/>
      <c r="BJ22" s="4"/>
      <c r="BK22" s="4"/>
      <c r="BL22" s="4"/>
      <c r="BM22" s="4">
        <v>1</v>
      </c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/>
      <c r="GI22" s="4">
        <v>1</v>
      </c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>
        <v>1</v>
      </c>
      <c r="IA22" s="4"/>
      <c r="IB22" s="4"/>
      <c r="IC22" s="4">
        <v>1</v>
      </c>
      <c r="ID22" s="4"/>
      <c r="IE22" s="4"/>
      <c r="IF22" s="4"/>
      <c r="IG22" s="4"/>
      <c r="IH22" s="4">
        <v>1</v>
      </c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/>
      <c r="LZ22" s="4">
        <v>1</v>
      </c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30"/>
      <c r="NQ22" s="4"/>
      <c r="NR22" s="4">
        <v>1</v>
      </c>
      <c r="NS22" s="4"/>
    </row>
    <row r="23" spans="1:383" ht="15.75" x14ac:dyDescent="0.25">
      <c r="A23" s="3">
        <v>10</v>
      </c>
      <c r="B23" s="60" t="s">
        <v>3152</v>
      </c>
      <c r="C23" s="3">
        <v>1</v>
      </c>
      <c r="D23" s="3"/>
      <c r="E23" s="3"/>
      <c r="F23" s="4"/>
      <c r="G23" s="4"/>
      <c r="H23" s="4">
        <v>1</v>
      </c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10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>
        <v>1</v>
      </c>
      <c r="FV23" s="4"/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>
        <v>1</v>
      </c>
      <c r="JB23" s="4"/>
      <c r="JC23" s="4"/>
      <c r="JD23" s="4"/>
      <c r="JE23" s="4"/>
      <c r="JF23" s="4">
        <v>1</v>
      </c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/>
      <c r="KA23" s="4">
        <v>1</v>
      </c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/>
      <c r="NA23" s="4">
        <v>1</v>
      </c>
      <c r="NB23" s="4"/>
      <c r="NC23" s="4">
        <v>1</v>
      </c>
      <c r="ND23" s="4"/>
      <c r="NE23" s="4"/>
      <c r="NF23" s="4">
        <v>1</v>
      </c>
      <c r="NG23" s="30"/>
      <c r="NH23" s="4">
        <v>1</v>
      </c>
      <c r="NI23" s="4"/>
      <c r="NJ23" s="4"/>
      <c r="NK23" s="4"/>
      <c r="NL23" s="4"/>
      <c r="NM23" s="4">
        <v>1</v>
      </c>
      <c r="NN23" s="4"/>
      <c r="NO23" s="4">
        <v>1</v>
      </c>
      <c r="NP23" s="30"/>
      <c r="NQ23" s="4"/>
      <c r="NR23" s="4">
        <v>1</v>
      </c>
      <c r="NS23" s="4"/>
    </row>
    <row r="24" spans="1:383" ht="15.75" x14ac:dyDescent="0.25">
      <c r="A24" s="3">
        <v>11</v>
      </c>
      <c r="B24" s="60" t="s">
        <v>3153</v>
      </c>
      <c r="C24" s="3"/>
      <c r="D24" s="3">
        <v>1</v>
      </c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/>
      <c r="AI24" s="10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/>
      <c r="IB24" s="4">
        <v>1</v>
      </c>
      <c r="IC24" s="4"/>
      <c r="ID24" s="4">
        <v>1</v>
      </c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>
        <v>1</v>
      </c>
      <c r="IN24" s="4"/>
      <c r="IO24" s="4">
        <v>1</v>
      </c>
      <c r="IP24" s="4"/>
      <c r="IQ24" s="4"/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/>
      <c r="JO24" s="4">
        <v>1</v>
      </c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>
        <v>1</v>
      </c>
      <c r="KF24" s="4"/>
      <c r="KG24" s="4"/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/>
      <c r="MC24" s="4">
        <v>1</v>
      </c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/>
      <c r="MR24" s="4">
        <v>1</v>
      </c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ht="15.75" x14ac:dyDescent="0.25">
      <c r="A25" s="3">
        <v>12</v>
      </c>
      <c r="B25" s="60" t="s">
        <v>3154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/>
      <c r="NA25" s="4">
        <v>1</v>
      </c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/>
      <c r="NR25" s="4">
        <v>1</v>
      </c>
      <c r="NS25" s="4"/>
    </row>
    <row r="26" spans="1:383" ht="15.75" x14ac:dyDescent="0.25">
      <c r="A26" s="3">
        <v>13</v>
      </c>
      <c r="B26" s="60" t="s">
        <v>3155</v>
      </c>
      <c r="C26" s="3">
        <v>1</v>
      </c>
      <c r="D26" s="3"/>
      <c r="E26" s="3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>
        <v>1</v>
      </c>
      <c r="GZ26" s="4"/>
      <c r="HA26" s="4"/>
      <c r="HB26" s="4"/>
      <c r="HC26" s="4"/>
      <c r="HD26" s="4">
        <v>1</v>
      </c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30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30"/>
      <c r="NQ26" s="4"/>
      <c r="NR26" s="4">
        <v>1</v>
      </c>
      <c r="NS26" s="4"/>
    </row>
    <row r="27" spans="1:383" ht="15.75" x14ac:dyDescent="0.25">
      <c r="A27" s="3">
        <v>14</v>
      </c>
      <c r="B27" s="60" t="s">
        <v>3156</v>
      </c>
      <c r="C27" s="3"/>
      <c r="D27" s="3"/>
      <c r="E27" s="3">
        <v>1</v>
      </c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4">
        <v>1</v>
      </c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/>
      <c r="GU27" s="4">
        <v>1</v>
      </c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4">
        <v>1</v>
      </c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/>
      <c r="JL27" s="4">
        <v>1</v>
      </c>
      <c r="JM27" s="4"/>
      <c r="JN27" s="4">
        <v>1</v>
      </c>
      <c r="JO27" s="4"/>
      <c r="JP27" s="4">
        <v>1</v>
      </c>
      <c r="JQ27" s="4"/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/>
      <c r="LQ27" s="4">
        <v>1</v>
      </c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4"/>
      <c r="MN27" s="4"/>
      <c r="MO27" s="4">
        <v>1</v>
      </c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/>
      <c r="ND27" s="4">
        <v>1</v>
      </c>
      <c r="NE27" s="4"/>
      <c r="NF27" s="4">
        <v>1</v>
      </c>
      <c r="NG27" s="30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ht="15.75" x14ac:dyDescent="0.25">
      <c r="A28" s="3">
        <v>15</v>
      </c>
      <c r="B28" s="60" t="s">
        <v>3157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/>
      <c r="KX28" s="4"/>
      <c r="KY28" s="4">
        <v>1</v>
      </c>
      <c r="KZ28" s="4"/>
      <c r="LA28" s="4">
        <v>1</v>
      </c>
      <c r="LB28" s="4"/>
      <c r="LC28" s="4">
        <v>1</v>
      </c>
      <c r="LD28" s="4"/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ht="15.75" x14ac:dyDescent="0.25">
      <c r="A29" s="3">
        <v>16</v>
      </c>
      <c r="B29" s="60" t="s">
        <v>3158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/>
      <c r="GU29" s="4">
        <v>1</v>
      </c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/>
      <c r="LH29" s="4">
        <v>1</v>
      </c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/>
      <c r="ML29" s="4">
        <v>1</v>
      </c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/>
      <c r="NI29" s="4">
        <v>1</v>
      </c>
      <c r="NJ29" s="4"/>
      <c r="NK29" s="4">
        <v>1</v>
      </c>
      <c r="NL29" s="4"/>
      <c r="NM29" s="4"/>
      <c r="NN29" s="4">
        <v>1</v>
      </c>
      <c r="NO29" s="4"/>
      <c r="NP29" s="30"/>
      <c r="NQ29" s="4">
        <v>1</v>
      </c>
      <c r="NR29" s="4"/>
      <c r="NS29" s="4"/>
    </row>
    <row r="30" spans="1:383" ht="15.75" x14ac:dyDescent="0.25">
      <c r="A30" s="3">
        <v>17</v>
      </c>
      <c r="B30" s="60" t="s">
        <v>3159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/>
      <c r="GX30" s="4">
        <v>1</v>
      </c>
      <c r="GY30" s="4"/>
      <c r="GZ30" s="4"/>
      <c r="HA30" s="4">
        <v>1</v>
      </c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/>
      <c r="HP30" s="4">
        <v>1</v>
      </c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/>
      <c r="JL30" s="4">
        <v>1</v>
      </c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/>
      <c r="MC30" s="4">
        <v>1</v>
      </c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/>
      <c r="MR30" s="4"/>
      <c r="MS30" s="4"/>
      <c r="MT30" s="4"/>
      <c r="MU30" s="4">
        <v>1</v>
      </c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/>
      <c r="NI30" s="4"/>
      <c r="NJ30" s="4">
        <v>1</v>
      </c>
      <c r="NK30" s="4"/>
      <c r="NL30" s="4">
        <v>1</v>
      </c>
      <c r="NM30" s="4"/>
      <c r="NN30" s="4">
        <v>1</v>
      </c>
      <c r="NO30" s="4"/>
      <c r="NP30" s="30"/>
      <c r="NQ30" s="4">
        <v>1</v>
      </c>
      <c r="NR30" s="4"/>
      <c r="NS30" s="4"/>
    </row>
    <row r="31" spans="1:383" ht="15.75" x14ac:dyDescent="0.25">
      <c r="A31" s="3">
        <v>18</v>
      </c>
      <c r="B31" s="60" t="s">
        <v>3160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/>
      <c r="LH31" s="4">
        <v>1</v>
      </c>
      <c r="LI31" s="4"/>
      <c r="LJ31" s="4">
        <v>1</v>
      </c>
      <c r="LK31" s="4"/>
      <c r="LL31" s="4"/>
      <c r="LM31" s="4"/>
      <c r="LN31" s="4">
        <v>1</v>
      </c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/>
      <c r="ML31" s="4">
        <v>1</v>
      </c>
      <c r="MM31" s="4"/>
      <c r="MN31" s="4">
        <v>1</v>
      </c>
      <c r="MO31" s="4"/>
      <c r="MP31" s="4">
        <v>1</v>
      </c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/>
      <c r="NA31" s="4">
        <v>1</v>
      </c>
      <c r="NB31" s="4">
        <v>1</v>
      </c>
      <c r="NC31" s="4"/>
      <c r="ND31" s="4"/>
      <c r="NE31" s="4"/>
      <c r="NF31" s="4"/>
      <c r="NG31" s="30">
        <v>1</v>
      </c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30"/>
      <c r="NQ31" s="4">
        <v>1</v>
      </c>
      <c r="NR31" s="4"/>
      <c r="NS31" s="4"/>
    </row>
    <row r="32" spans="1:383" ht="15.75" x14ac:dyDescent="0.25">
      <c r="A32" s="3">
        <v>19</v>
      </c>
      <c r="B32" s="60" t="s">
        <v>3161</v>
      </c>
      <c r="C32" s="3"/>
      <c r="D32" s="3"/>
      <c r="E32" s="3">
        <v>1</v>
      </c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30"/>
      <c r="NH32" s="4"/>
      <c r="NI32" s="4">
        <v>1</v>
      </c>
      <c r="NJ32" s="4"/>
      <c r="NK32" s="4">
        <v>1</v>
      </c>
      <c r="NL32" s="4"/>
      <c r="NM32" s="4"/>
      <c r="NN32" s="4">
        <v>1</v>
      </c>
      <c r="NO32" s="4"/>
      <c r="NP32" s="30"/>
      <c r="NQ32" s="4">
        <v>1</v>
      </c>
      <c r="NR32" s="4"/>
      <c r="NS32" s="4"/>
    </row>
    <row r="33" spans="1:383" ht="15.75" x14ac:dyDescent="0.25">
      <c r="A33" s="3">
        <v>20</v>
      </c>
      <c r="B33" s="60" t="s">
        <v>3162</v>
      </c>
      <c r="C33" s="3"/>
      <c r="D33" s="3">
        <v>1</v>
      </c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>
        <v>1</v>
      </c>
      <c r="DT33" s="4"/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>
        <v>1</v>
      </c>
      <c r="GQ33" s="4"/>
      <c r="GR33" s="4"/>
      <c r="GS33" s="4"/>
      <c r="GT33" s="4"/>
      <c r="GU33" s="4">
        <v>1</v>
      </c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/>
      <c r="JL33" s="4">
        <v>1</v>
      </c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/>
      <c r="KS33" s="4">
        <v>1</v>
      </c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>
        <v>1</v>
      </c>
      <c r="LJ33" s="4"/>
      <c r="LK33" s="4"/>
      <c r="LL33" s="4"/>
      <c r="LM33" s="4"/>
      <c r="LN33" s="4">
        <v>1</v>
      </c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/>
      <c r="MF33" s="4">
        <v>1</v>
      </c>
      <c r="MG33" s="4"/>
      <c r="MH33" s="4"/>
      <c r="MI33" s="4">
        <v>1</v>
      </c>
      <c r="MJ33" s="4"/>
      <c r="MK33" s="4"/>
      <c r="ML33" s="4">
        <v>1</v>
      </c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30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30"/>
      <c r="NQ33" s="4">
        <v>1</v>
      </c>
      <c r="NR33" s="4"/>
      <c r="NS33" s="4"/>
    </row>
    <row r="34" spans="1:383" ht="15.75" x14ac:dyDescent="0.25">
      <c r="A34" s="3">
        <v>21</v>
      </c>
      <c r="B34" s="60" t="s">
        <v>3163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30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30"/>
      <c r="NQ34" s="4">
        <v>1</v>
      </c>
      <c r="NR34" s="4"/>
      <c r="NS34" s="4"/>
    </row>
    <row r="35" spans="1:383" ht="15.75" x14ac:dyDescent="0.25">
      <c r="A35" s="3">
        <v>22</v>
      </c>
      <c r="B35" s="60" t="s">
        <v>3164</v>
      </c>
      <c r="C35" s="3"/>
      <c r="D35" s="3"/>
      <c r="E35" s="3">
        <v>1</v>
      </c>
      <c r="F35" s="4">
        <v>1</v>
      </c>
      <c r="G35" s="4"/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/>
      <c r="AK35" s="4">
        <v>1</v>
      </c>
      <c r="AL35" s="4"/>
      <c r="AM35" s="4">
        <v>1</v>
      </c>
      <c r="AN35" s="4"/>
      <c r="AO35" s="4"/>
      <c r="AP35" s="4"/>
      <c r="AQ35" s="4"/>
      <c r="AR35" s="4">
        <v>1</v>
      </c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/>
      <c r="JQ35" s="4"/>
      <c r="JR35" s="4">
        <v>1</v>
      </c>
      <c r="JS35" s="4">
        <v>1</v>
      </c>
      <c r="JT35" s="4"/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/>
      <c r="KO35" s="4">
        <v>1</v>
      </c>
      <c r="KP35" s="4"/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/>
      <c r="MU35" s="4">
        <v>1</v>
      </c>
      <c r="MV35" s="4">
        <v>1</v>
      </c>
      <c r="MW35" s="4"/>
      <c r="MX35" s="4"/>
      <c r="MY35" s="4">
        <v>1</v>
      </c>
      <c r="MZ35" s="4"/>
      <c r="NA35" s="4"/>
      <c r="NB35" s="4"/>
      <c r="NC35" s="4"/>
      <c r="ND35" s="4">
        <v>1</v>
      </c>
      <c r="NE35" s="4">
        <v>1</v>
      </c>
      <c r="NF35" s="4"/>
      <c r="NG35" s="30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30"/>
      <c r="NQ35" s="4">
        <v>1</v>
      </c>
      <c r="NR35" s="4"/>
      <c r="NS35" s="4"/>
    </row>
    <row r="36" spans="1:383" x14ac:dyDescent="0.25">
      <c r="A36" s="68" t="s">
        <v>789</v>
      </c>
      <c r="B36" s="69"/>
      <c r="C36" s="3">
        <f t="shared" ref="C36:BN36" si="0">SUM(C14:C35)</f>
        <v>9</v>
      </c>
      <c r="D36" s="3">
        <f t="shared" si="0"/>
        <v>9</v>
      </c>
      <c r="E36" s="3">
        <f t="shared" si="0"/>
        <v>4</v>
      </c>
      <c r="F36" s="3">
        <f t="shared" si="0"/>
        <v>12</v>
      </c>
      <c r="G36" s="3">
        <f t="shared" si="0"/>
        <v>8</v>
      </c>
      <c r="H36" s="3">
        <f t="shared" si="0"/>
        <v>2</v>
      </c>
      <c r="I36" s="3">
        <f t="shared" si="0"/>
        <v>9</v>
      </c>
      <c r="J36" s="3">
        <f t="shared" si="0"/>
        <v>9</v>
      </c>
      <c r="K36" s="3">
        <f t="shared" si="0"/>
        <v>4</v>
      </c>
      <c r="L36" s="3">
        <f t="shared" si="0"/>
        <v>12</v>
      </c>
      <c r="M36" s="3">
        <f t="shared" si="0"/>
        <v>8</v>
      </c>
      <c r="N36" s="3">
        <f t="shared" si="0"/>
        <v>2</v>
      </c>
      <c r="O36" s="3">
        <f t="shared" si="0"/>
        <v>8</v>
      </c>
      <c r="P36" s="3">
        <f t="shared" si="0"/>
        <v>11</v>
      </c>
      <c r="Q36" s="3">
        <f t="shared" si="0"/>
        <v>3</v>
      </c>
      <c r="R36" s="3">
        <f t="shared" si="0"/>
        <v>10</v>
      </c>
      <c r="S36" s="3">
        <f t="shared" si="0"/>
        <v>9</v>
      </c>
      <c r="T36" s="3">
        <f t="shared" si="0"/>
        <v>3</v>
      </c>
      <c r="U36" s="3">
        <f t="shared" si="0"/>
        <v>10</v>
      </c>
      <c r="V36" s="3">
        <f t="shared" si="0"/>
        <v>7</v>
      </c>
      <c r="W36" s="3">
        <f t="shared" si="0"/>
        <v>5</v>
      </c>
      <c r="X36" s="3">
        <f t="shared" si="0"/>
        <v>7</v>
      </c>
      <c r="Y36" s="3">
        <f t="shared" si="0"/>
        <v>10</v>
      </c>
      <c r="Z36" s="3">
        <f t="shared" si="0"/>
        <v>5</v>
      </c>
      <c r="AA36" s="3">
        <f t="shared" si="0"/>
        <v>9</v>
      </c>
      <c r="AB36" s="3">
        <f t="shared" si="0"/>
        <v>8</v>
      </c>
      <c r="AC36" s="3">
        <f t="shared" si="0"/>
        <v>5</v>
      </c>
      <c r="AD36" s="3">
        <f t="shared" si="0"/>
        <v>13</v>
      </c>
      <c r="AE36" s="3">
        <f t="shared" si="0"/>
        <v>7</v>
      </c>
      <c r="AF36" s="3">
        <f t="shared" si="0"/>
        <v>2</v>
      </c>
      <c r="AG36" s="3">
        <f t="shared" si="0"/>
        <v>10</v>
      </c>
      <c r="AH36" s="3">
        <f t="shared" si="0"/>
        <v>9</v>
      </c>
      <c r="AI36" s="3">
        <f t="shared" si="0"/>
        <v>3</v>
      </c>
      <c r="AJ36" s="3">
        <f t="shared" si="0"/>
        <v>9</v>
      </c>
      <c r="AK36" s="3">
        <f t="shared" si="0"/>
        <v>11</v>
      </c>
      <c r="AL36" s="3">
        <f t="shared" si="0"/>
        <v>2</v>
      </c>
      <c r="AM36" s="3">
        <f t="shared" si="0"/>
        <v>7</v>
      </c>
      <c r="AN36" s="3">
        <f t="shared" si="0"/>
        <v>10</v>
      </c>
      <c r="AO36" s="3">
        <f t="shared" si="0"/>
        <v>5</v>
      </c>
      <c r="AP36" s="3">
        <f t="shared" si="0"/>
        <v>9</v>
      </c>
      <c r="AQ36" s="3">
        <f t="shared" si="0"/>
        <v>9</v>
      </c>
      <c r="AR36" s="3">
        <f t="shared" si="0"/>
        <v>4</v>
      </c>
      <c r="AS36" s="3">
        <f t="shared" si="0"/>
        <v>9</v>
      </c>
      <c r="AT36" s="3">
        <f t="shared" si="0"/>
        <v>11</v>
      </c>
      <c r="AU36" s="3">
        <f t="shared" si="0"/>
        <v>2</v>
      </c>
      <c r="AV36" s="3">
        <f t="shared" si="0"/>
        <v>17</v>
      </c>
      <c r="AW36" s="3">
        <f t="shared" si="0"/>
        <v>5</v>
      </c>
      <c r="AX36" s="3">
        <f t="shared" si="0"/>
        <v>0</v>
      </c>
      <c r="AY36" s="3">
        <f t="shared" si="0"/>
        <v>13</v>
      </c>
      <c r="AZ36" s="3">
        <f t="shared" si="0"/>
        <v>7</v>
      </c>
      <c r="BA36" s="3">
        <f t="shared" si="0"/>
        <v>2</v>
      </c>
      <c r="BB36" s="3">
        <f t="shared" si="0"/>
        <v>9</v>
      </c>
      <c r="BC36" s="3">
        <f t="shared" si="0"/>
        <v>11</v>
      </c>
      <c r="BD36" s="3">
        <f t="shared" si="0"/>
        <v>2</v>
      </c>
      <c r="BE36" s="3">
        <f t="shared" si="0"/>
        <v>9</v>
      </c>
      <c r="BF36" s="3">
        <f t="shared" si="0"/>
        <v>9</v>
      </c>
      <c r="BG36" s="3">
        <f t="shared" si="0"/>
        <v>4</v>
      </c>
      <c r="BH36" s="3">
        <f t="shared" si="0"/>
        <v>7</v>
      </c>
      <c r="BI36" s="3">
        <f t="shared" si="0"/>
        <v>10</v>
      </c>
      <c r="BJ36" s="3">
        <f t="shared" si="0"/>
        <v>5</v>
      </c>
      <c r="BK36" s="3">
        <f t="shared" si="0"/>
        <v>9</v>
      </c>
      <c r="BL36" s="3">
        <f t="shared" si="0"/>
        <v>8</v>
      </c>
      <c r="BM36" s="3">
        <f t="shared" si="0"/>
        <v>5</v>
      </c>
      <c r="BN36" s="3">
        <f t="shared" si="0"/>
        <v>7</v>
      </c>
      <c r="BO36" s="3">
        <f t="shared" ref="BO36:DZ36" si="1">SUM(BO14:BO35)</f>
        <v>10</v>
      </c>
      <c r="BP36" s="3">
        <f t="shared" si="1"/>
        <v>5</v>
      </c>
      <c r="BQ36" s="3">
        <f t="shared" si="1"/>
        <v>6</v>
      </c>
      <c r="BR36" s="3">
        <f t="shared" si="1"/>
        <v>9</v>
      </c>
      <c r="BS36" s="3">
        <f t="shared" si="1"/>
        <v>7</v>
      </c>
      <c r="BT36" s="3">
        <f t="shared" si="1"/>
        <v>9</v>
      </c>
      <c r="BU36" s="3">
        <f t="shared" si="1"/>
        <v>11</v>
      </c>
      <c r="BV36" s="3">
        <f t="shared" si="1"/>
        <v>2</v>
      </c>
      <c r="BW36" s="3">
        <f t="shared" si="1"/>
        <v>8</v>
      </c>
      <c r="BX36" s="3">
        <f t="shared" si="1"/>
        <v>9</v>
      </c>
      <c r="BY36" s="3">
        <f t="shared" si="1"/>
        <v>5</v>
      </c>
      <c r="BZ36" s="3">
        <f t="shared" si="1"/>
        <v>11</v>
      </c>
      <c r="CA36" s="3">
        <f t="shared" si="1"/>
        <v>10</v>
      </c>
      <c r="CB36" s="3">
        <f t="shared" si="1"/>
        <v>1</v>
      </c>
      <c r="CC36" s="3">
        <f t="shared" si="1"/>
        <v>9</v>
      </c>
      <c r="CD36" s="3">
        <f t="shared" si="1"/>
        <v>9</v>
      </c>
      <c r="CE36" s="3">
        <f t="shared" si="1"/>
        <v>4</v>
      </c>
      <c r="CF36" s="3">
        <f t="shared" si="1"/>
        <v>11</v>
      </c>
      <c r="CG36" s="3">
        <f t="shared" si="1"/>
        <v>9</v>
      </c>
      <c r="CH36" s="3">
        <f t="shared" si="1"/>
        <v>2</v>
      </c>
      <c r="CI36" s="3">
        <f t="shared" si="1"/>
        <v>9</v>
      </c>
      <c r="CJ36" s="3">
        <f t="shared" si="1"/>
        <v>10</v>
      </c>
      <c r="CK36" s="3">
        <f t="shared" si="1"/>
        <v>3</v>
      </c>
      <c r="CL36" s="3">
        <f t="shared" si="1"/>
        <v>10</v>
      </c>
      <c r="CM36" s="3">
        <f t="shared" si="1"/>
        <v>9</v>
      </c>
      <c r="CN36" s="3">
        <f t="shared" si="1"/>
        <v>3</v>
      </c>
      <c r="CO36" s="3">
        <f t="shared" si="1"/>
        <v>11</v>
      </c>
      <c r="CP36" s="3">
        <f t="shared" si="1"/>
        <v>9</v>
      </c>
      <c r="CQ36" s="3">
        <f t="shared" si="1"/>
        <v>2</v>
      </c>
      <c r="CR36" s="3">
        <f t="shared" si="1"/>
        <v>10</v>
      </c>
      <c r="CS36" s="3">
        <f t="shared" si="1"/>
        <v>9</v>
      </c>
      <c r="CT36" s="3">
        <f t="shared" si="1"/>
        <v>3</v>
      </c>
      <c r="CU36" s="3">
        <f t="shared" si="1"/>
        <v>11</v>
      </c>
      <c r="CV36" s="3">
        <f t="shared" si="1"/>
        <v>8</v>
      </c>
      <c r="CW36" s="3">
        <f t="shared" si="1"/>
        <v>3</v>
      </c>
      <c r="CX36" s="3">
        <f t="shared" si="1"/>
        <v>9</v>
      </c>
      <c r="CY36" s="3">
        <f t="shared" si="1"/>
        <v>11</v>
      </c>
      <c r="CZ36" s="3">
        <f t="shared" si="1"/>
        <v>2</v>
      </c>
      <c r="DA36" s="3">
        <f t="shared" si="1"/>
        <v>10</v>
      </c>
      <c r="DB36" s="3">
        <f t="shared" si="1"/>
        <v>11</v>
      </c>
      <c r="DC36" s="3">
        <f t="shared" si="1"/>
        <v>1</v>
      </c>
      <c r="DD36" s="3">
        <f t="shared" si="1"/>
        <v>12</v>
      </c>
      <c r="DE36" s="3">
        <f t="shared" si="1"/>
        <v>8</v>
      </c>
      <c r="DF36" s="3">
        <f t="shared" si="1"/>
        <v>2</v>
      </c>
      <c r="DG36" s="3">
        <f t="shared" si="1"/>
        <v>13</v>
      </c>
      <c r="DH36" s="3">
        <f t="shared" si="1"/>
        <v>7</v>
      </c>
      <c r="DI36" s="3">
        <f t="shared" si="1"/>
        <v>2</v>
      </c>
      <c r="DJ36" s="3">
        <f t="shared" si="1"/>
        <v>6</v>
      </c>
      <c r="DK36" s="3">
        <f t="shared" si="1"/>
        <v>11</v>
      </c>
      <c r="DL36" s="3">
        <f t="shared" si="1"/>
        <v>5</v>
      </c>
      <c r="DM36" s="3">
        <f t="shared" si="1"/>
        <v>10</v>
      </c>
      <c r="DN36" s="3">
        <f t="shared" si="1"/>
        <v>7</v>
      </c>
      <c r="DO36" s="3">
        <f t="shared" si="1"/>
        <v>5</v>
      </c>
      <c r="DP36" s="3">
        <f t="shared" si="1"/>
        <v>9</v>
      </c>
      <c r="DQ36" s="3">
        <f t="shared" si="1"/>
        <v>11</v>
      </c>
      <c r="DR36" s="3">
        <f t="shared" si="1"/>
        <v>2</v>
      </c>
      <c r="DS36" s="3">
        <f t="shared" si="1"/>
        <v>9</v>
      </c>
      <c r="DT36" s="3">
        <f t="shared" si="1"/>
        <v>11</v>
      </c>
      <c r="DU36" s="3">
        <f t="shared" si="1"/>
        <v>2</v>
      </c>
      <c r="DV36" s="3">
        <f t="shared" si="1"/>
        <v>7</v>
      </c>
      <c r="DW36" s="3">
        <f t="shared" si="1"/>
        <v>10</v>
      </c>
      <c r="DX36" s="3">
        <f t="shared" si="1"/>
        <v>5</v>
      </c>
      <c r="DY36" s="3">
        <f t="shared" si="1"/>
        <v>7</v>
      </c>
      <c r="DZ36" s="3">
        <f t="shared" si="1"/>
        <v>10</v>
      </c>
      <c r="EA36" s="3">
        <f t="shared" ref="EA36:GL36" si="2">SUM(EA14:EA35)</f>
        <v>5</v>
      </c>
      <c r="EB36" s="3">
        <f t="shared" si="2"/>
        <v>10</v>
      </c>
      <c r="EC36" s="3">
        <f t="shared" si="2"/>
        <v>11</v>
      </c>
      <c r="ED36" s="3">
        <f t="shared" si="2"/>
        <v>1</v>
      </c>
      <c r="EE36" s="3">
        <f t="shared" si="2"/>
        <v>8</v>
      </c>
      <c r="EF36" s="3">
        <f t="shared" si="2"/>
        <v>12</v>
      </c>
      <c r="EG36" s="3">
        <f t="shared" si="2"/>
        <v>2</v>
      </c>
      <c r="EH36" s="3">
        <f t="shared" si="2"/>
        <v>6</v>
      </c>
      <c r="EI36" s="3">
        <f t="shared" si="2"/>
        <v>12</v>
      </c>
      <c r="EJ36" s="3">
        <f t="shared" si="2"/>
        <v>4</v>
      </c>
      <c r="EK36" s="3">
        <f t="shared" si="2"/>
        <v>10</v>
      </c>
      <c r="EL36" s="3">
        <f t="shared" si="2"/>
        <v>11</v>
      </c>
      <c r="EM36" s="3">
        <f t="shared" si="2"/>
        <v>1</v>
      </c>
      <c r="EN36" s="3">
        <f t="shared" si="2"/>
        <v>9</v>
      </c>
      <c r="EO36" s="3">
        <f t="shared" si="2"/>
        <v>10</v>
      </c>
      <c r="EP36" s="3">
        <f t="shared" si="2"/>
        <v>3</v>
      </c>
      <c r="EQ36" s="3">
        <f t="shared" si="2"/>
        <v>8</v>
      </c>
      <c r="ER36" s="3">
        <f t="shared" si="2"/>
        <v>11</v>
      </c>
      <c r="ES36" s="3">
        <f t="shared" si="2"/>
        <v>3</v>
      </c>
      <c r="ET36" s="3">
        <f t="shared" si="2"/>
        <v>7</v>
      </c>
      <c r="EU36" s="3">
        <f t="shared" si="2"/>
        <v>13</v>
      </c>
      <c r="EV36" s="3">
        <f t="shared" si="2"/>
        <v>2</v>
      </c>
      <c r="EW36" s="3">
        <f t="shared" si="2"/>
        <v>9</v>
      </c>
      <c r="EX36" s="3">
        <f t="shared" si="2"/>
        <v>11</v>
      </c>
      <c r="EY36" s="3">
        <f t="shared" si="2"/>
        <v>2</v>
      </c>
      <c r="EZ36" s="3">
        <f t="shared" si="2"/>
        <v>9</v>
      </c>
      <c r="FA36" s="3">
        <f t="shared" si="2"/>
        <v>10</v>
      </c>
      <c r="FB36" s="3">
        <f t="shared" si="2"/>
        <v>3</v>
      </c>
      <c r="FC36" s="3">
        <f t="shared" si="2"/>
        <v>11</v>
      </c>
      <c r="FD36" s="3">
        <f t="shared" si="2"/>
        <v>10</v>
      </c>
      <c r="FE36" s="3">
        <f t="shared" si="2"/>
        <v>1</v>
      </c>
      <c r="FF36" s="3">
        <f t="shared" si="2"/>
        <v>8</v>
      </c>
      <c r="FG36" s="3">
        <f t="shared" si="2"/>
        <v>9</v>
      </c>
      <c r="FH36" s="3">
        <f t="shared" si="2"/>
        <v>5</v>
      </c>
      <c r="FI36" s="3">
        <f t="shared" si="2"/>
        <v>8</v>
      </c>
      <c r="FJ36" s="3">
        <f t="shared" si="2"/>
        <v>11</v>
      </c>
      <c r="FK36" s="3">
        <f t="shared" si="2"/>
        <v>3</v>
      </c>
      <c r="FL36" s="3">
        <f t="shared" si="2"/>
        <v>7</v>
      </c>
      <c r="FM36" s="3">
        <f t="shared" si="2"/>
        <v>11</v>
      </c>
      <c r="FN36" s="3">
        <f t="shared" si="2"/>
        <v>4</v>
      </c>
      <c r="FO36" s="3">
        <f t="shared" si="2"/>
        <v>9</v>
      </c>
      <c r="FP36" s="3">
        <f t="shared" si="2"/>
        <v>11</v>
      </c>
      <c r="FQ36" s="3">
        <f t="shared" si="2"/>
        <v>2</v>
      </c>
      <c r="FR36" s="3">
        <f t="shared" si="2"/>
        <v>9</v>
      </c>
      <c r="FS36" s="3">
        <f t="shared" si="2"/>
        <v>11</v>
      </c>
      <c r="FT36" s="3">
        <f t="shared" si="2"/>
        <v>2</v>
      </c>
      <c r="FU36" s="3">
        <f t="shared" si="2"/>
        <v>8</v>
      </c>
      <c r="FV36" s="3">
        <f t="shared" si="2"/>
        <v>12</v>
      </c>
      <c r="FW36" s="3">
        <f t="shared" si="2"/>
        <v>2</v>
      </c>
      <c r="FX36" s="3">
        <f t="shared" si="2"/>
        <v>9</v>
      </c>
      <c r="FY36" s="3">
        <f t="shared" si="2"/>
        <v>11</v>
      </c>
      <c r="FZ36" s="3">
        <f t="shared" si="2"/>
        <v>2</v>
      </c>
      <c r="GA36" s="3">
        <f t="shared" si="2"/>
        <v>9</v>
      </c>
      <c r="GB36" s="3">
        <f t="shared" si="2"/>
        <v>11</v>
      </c>
      <c r="GC36" s="3">
        <f t="shared" si="2"/>
        <v>2</v>
      </c>
      <c r="GD36" s="3">
        <f t="shared" si="2"/>
        <v>10</v>
      </c>
      <c r="GE36" s="3">
        <f t="shared" si="2"/>
        <v>11</v>
      </c>
      <c r="GF36" s="3">
        <f t="shared" si="2"/>
        <v>1</v>
      </c>
      <c r="GG36" s="3">
        <f t="shared" si="2"/>
        <v>8</v>
      </c>
      <c r="GH36" s="3">
        <f t="shared" si="2"/>
        <v>9</v>
      </c>
      <c r="GI36" s="3">
        <f t="shared" si="2"/>
        <v>5</v>
      </c>
      <c r="GJ36" s="3">
        <f t="shared" si="2"/>
        <v>8</v>
      </c>
      <c r="GK36" s="3">
        <f t="shared" si="2"/>
        <v>11</v>
      </c>
      <c r="GL36" s="3">
        <f t="shared" si="2"/>
        <v>3</v>
      </c>
      <c r="GM36" s="3">
        <f t="shared" ref="GM36:IX36" si="3">SUM(GM14:GM35)</f>
        <v>9</v>
      </c>
      <c r="GN36" s="3">
        <f t="shared" si="3"/>
        <v>11</v>
      </c>
      <c r="GO36" s="3">
        <f t="shared" si="3"/>
        <v>2</v>
      </c>
      <c r="GP36" s="3">
        <f t="shared" si="3"/>
        <v>9</v>
      </c>
      <c r="GQ36" s="3">
        <f t="shared" si="3"/>
        <v>8</v>
      </c>
      <c r="GR36" s="3">
        <f t="shared" si="3"/>
        <v>5</v>
      </c>
      <c r="GS36" s="3">
        <f t="shared" si="3"/>
        <v>7</v>
      </c>
      <c r="GT36" s="3">
        <f t="shared" si="3"/>
        <v>9</v>
      </c>
      <c r="GU36" s="3">
        <f t="shared" si="3"/>
        <v>6</v>
      </c>
      <c r="GV36" s="3">
        <f t="shared" si="3"/>
        <v>8</v>
      </c>
      <c r="GW36" s="3">
        <f t="shared" si="3"/>
        <v>9</v>
      </c>
      <c r="GX36" s="3">
        <f t="shared" si="3"/>
        <v>5</v>
      </c>
      <c r="GY36" s="3">
        <f t="shared" si="3"/>
        <v>11</v>
      </c>
      <c r="GZ36" s="3">
        <f t="shared" si="3"/>
        <v>8</v>
      </c>
      <c r="HA36" s="3">
        <f t="shared" si="3"/>
        <v>3</v>
      </c>
      <c r="HB36" s="3">
        <f t="shared" si="3"/>
        <v>9</v>
      </c>
      <c r="HC36" s="3">
        <f t="shared" si="3"/>
        <v>9</v>
      </c>
      <c r="HD36" s="3">
        <f t="shared" si="3"/>
        <v>4</v>
      </c>
      <c r="HE36" s="3">
        <f t="shared" si="3"/>
        <v>10</v>
      </c>
      <c r="HF36" s="3">
        <f t="shared" si="3"/>
        <v>11</v>
      </c>
      <c r="HG36" s="3">
        <f t="shared" si="3"/>
        <v>1</v>
      </c>
      <c r="HH36" s="3">
        <f t="shared" si="3"/>
        <v>9</v>
      </c>
      <c r="HI36" s="3">
        <f t="shared" si="3"/>
        <v>11</v>
      </c>
      <c r="HJ36" s="3">
        <f t="shared" si="3"/>
        <v>2</v>
      </c>
      <c r="HK36" s="3">
        <f t="shared" si="3"/>
        <v>8</v>
      </c>
      <c r="HL36" s="3">
        <f t="shared" si="3"/>
        <v>11</v>
      </c>
      <c r="HM36" s="3">
        <f t="shared" si="3"/>
        <v>3</v>
      </c>
      <c r="HN36" s="3">
        <f t="shared" si="3"/>
        <v>8</v>
      </c>
      <c r="HO36" s="3">
        <f t="shared" si="3"/>
        <v>7</v>
      </c>
      <c r="HP36" s="3">
        <f t="shared" si="3"/>
        <v>7</v>
      </c>
      <c r="HQ36" s="3">
        <f t="shared" si="3"/>
        <v>8</v>
      </c>
      <c r="HR36" s="3">
        <f t="shared" si="3"/>
        <v>12</v>
      </c>
      <c r="HS36" s="3">
        <f t="shared" si="3"/>
        <v>2</v>
      </c>
      <c r="HT36" s="3">
        <f t="shared" si="3"/>
        <v>9</v>
      </c>
      <c r="HU36" s="3">
        <f t="shared" si="3"/>
        <v>10</v>
      </c>
      <c r="HV36" s="3">
        <f t="shared" si="3"/>
        <v>3</v>
      </c>
      <c r="HW36" s="3">
        <f t="shared" si="3"/>
        <v>8</v>
      </c>
      <c r="HX36" s="3">
        <f t="shared" si="3"/>
        <v>12</v>
      </c>
      <c r="HY36" s="3">
        <f t="shared" si="3"/>
        <v>2</v>
      </c>
      <c r="HZ36" s="3">
        <f t="shared" si="3"/>
        <v>9</v>
      </c>
      <c r="IA36" s="3">
        <f t="shared" si="3"/>
        <v>9</v>
      </c>
      <c r="IB36" s="3">
        <f t="shared" si="3"/>
        <v>4</v>
      </c>
      <c r="IC36" s="3">
        <f t="shared" si="3"/>
        <v>9</v>
      </c>
      <c r="ID36" s="3">
        <f t="shared" si="3"/>
        <v>11</v>
      </c>
      <c r="IE36" s="3">
        <f t="shared" si="3"/>
        <v>2</v>
      </c>
      <c r="IF36" s="3">
        <f t="shared" si="3"/>
        <v>8</v>
      </c>
      <c r="IG36" s="3">
        <f t="shared" si="3"/>
        <v>11</v>
      </c>
      <c r="IH36" s="3">
        <f t="shared" si="3"/>
        <v>3</v>
      </c>
      <c r="II36" s="3">
        <f t="shared" si="3"/>
        <v>7</v>
      </c>
      <c r="IJ36" s="3">
        <f t="shared" si="3"/>
        <v>13</v>
      </c>
      <c r="IK36" s="3">
        <f t="shared" si="3"/>
        <v>2</v>
      </c>
      <c r="IL36" s="3">
        <f t="shared" si="3"/>
        <v>11</v>
      </c>
      <c r="IM36" s="3">
        <f t="shared" si="3"/>
        <v>9</v>
      </c>
      <c r="IN36" s="3">
        <f t="shared" si="3"/>
        <v>2</v>
      </c>
      <c r="IO36" s="3">
        <f t="shared" si="3"/>
        <v>9</v>
      </c>
      <c r="IP36" s="3">
        <f t="shared" si="3"/>
        <v>11</v>
      </c>
      <c r="IQ36" s="3">
        <f t="shared" si="3"/>
        <v>2</v>
      </c>
      <c r="IR36" s="3">
        <f t="shared" si="3"/>
        <v>9</v>
      </c>
      <c r="IS36" s="3">
        <f t="shared" si="3"/>
        <v>11</v>
      </c>
      <c r="IT36" s="3">
        <f t="shared" si="3"/>
        <v>2</v>
      </c>
      <c r="IU36" s="3">
        <f t="shared" si="3"/>
        <v>8</v>
      </c>
      <c r="IV36" s="3">
        <f t="shared" si="3"/>
        <v>11</v>
      </c>
      <c r="IW36" s="3">
        <f t="shared" si="3"/>
        <v>3</v>
      </c>
      <c r="IX36" s="3">
        <f t="shared" si="3"/>
        <v>8</v>
      </c>
      <c r="IY36" s="3">
        <f t="shared" ref="IY36:LJ36" si="4">SUM(IY14:IY35)</f>
        <v>11</v>
      </c>
      <c r="IZ36" s="3">
        <f t="shared" si="4"/>
        <v>3</v>
      </c>
      <c r="JA36" s="3">
        <f t="shared" si="4"/>
        <v>9</v>
      </c>
      <c r="JB36" s="3">
        <f t="shared" si="4"/>
        <v>11</v>
      </c>
      <c r="JC36" s="3">
        <f t="shared" si="4"/>
        <v>2</v>
      </c>
      <c r="JD36" s="3">
        <f t="shared" si="4"/>
        <v>11</v>
      </c>
      <c r="JE36" s="3">
        <f t="shared" si="4"/>
        <v>9</v>
      </c>
      <c r="JF36" s="3">
        <f t="shared" si="4"/>
        <v>2</v>
      </c>
      <c r="JG36" s="3">
        <f t="shared" si="4"/>
        <v>9</v>
      </c>
      <c r="JH36" s="3">
        <f t="shared" si="4"/>
        <v>11</v>
      </c>
      <c r="JI36" s="3">
        <f t="shared" si="4"/>
        <v>2</v>
      </c>
      <c r="JJ36" s="3">
        <f t="shared" si="4"/>
        <v>9</v>
      </c>
      <c r="JK36" s="3">
        <f t="shared" si="4"/>
        <v>10</v>
      </c>
      <c r="JL36" s="3">
        <f t="shared" si="4"/>
        <v>3</v>
      </c>
      <c r="JM36" s="3">
        <f t="shared" si="4"/>
        <v>9</v>
      </c>
      <c r="JN36" s="3">
        <f t="shared" si="4"/>
        <v>10</v>
      </c>
      <c r="JO36" s="3">
        <f t="shared" si="4"/>
        <v>3</v>
      </c>
      <c r="JP36" s="3">
        <f t="shared" si="4"/>
        <v>9</v>
      </c>
      <c r="JQ36" s="3">
        <f t="shared" si="4"/>
        <v>10</v>
      </c>
      <c r="JR36" s="3">
        <f t="shared" si="4"/>
        <v>3</v>
      </c>
      <c r="JS36" s="3">
        <f t="shared" si="4"/>
        <v>9</v>
      </c>
      <c r="JT36" s="3">
        <f t="shared" si="4"/>
        <v>11</v>
      </c>
      <c r="JU36" s="3">
        <f t="shared" si="4"/>
        <v>2</v>
      </c>
      <c r="JV36" s="3">
        <f t="shared" si="4"/>
        <v>9</v>
      </c>
      <c r="JW36" s="3">
        <f t="shared" si="4"/>
        <v>11</v>
      </c>
      <c r="JX36" s="3">
        <f t="shared" si="4"/>
        <v>2</v>
      </c>
      <c r="JY36" s="3">
        <f t="shared" si="4"/>
        <v>9</v>
      </c>
      <c r="JZ36" s="3">
        <f t="shared" si="4"/>
        <v>11</v>
      </c>
      <c r="KA36" s="3">
        <f t="shared" si="4"/>
        <v>2</v>
      </c>
      <c r="KB36" s="3">
        <f t="shared" si="4"/>
        <v>9</v>
      </c>
      <c r="KC36" s="3">
        <f t="shared" si="4"/>
        <v>9</v>
      </c>
      <c r="KD36" s="3">
        <f t="shared" si="4"/>
        <v>4</v>
      </c>
      <c r="KE36" s="3">
        <f t="shared" si="4"/>
        <v>10</v>
      </c>
      <c r="KF36" s="3">
        <f t="shared" si="4"/>
        <v>11</v>
      </c>
      <c r="KG36" s="3">
        <f t="shared" si="4"/>
        <v>1</v>
      </c>
      <c r="KH36" s="3">
        <f t="shared" si="4"/>
        <v>9</v>
      </c>
      <c r="KI36" s="3">
        <f t="shared" si="4"/>
        <v>11</v>
      </c>
      <c r="KJ36" s="3">
        <f t="shared" si="4"/>
        <v>2</v>
      </c>
      <c r="KK36" s="3">
        <f t="shared" si="4"/>
        <v>9</v>
      </c>
      <c r="KL36" s="3">
        <f t="shared" si="4"/>
        <v>10</v>
      </c>
      <c r="KM36" s="3">
        <f t="shared" si="4"/>
        <v>3</v>
      </c>
      <c r="KN36" s="3">
        <f t="shared" si="4"/>
        <v>9</v>
      </c>
      <c r="KO36" s="3">
        <f t="shared" si="4"/>
        <v>11</v>
      </c>
      <c r="KP36" s="3">
        <f t="shared" si="4"/>
        <v>2</v>
      </c>
      <c r="KQ36" s="3">
        <f t="shared" si="4"/>
        <v>9</v>
      </c>
      <c r="KR36" s="3">
        <f t="shared" si="4"/>
        <v>7</v>
      </c>
      <c r="KS36" s="3">
        <f t="shared" si="4"/>
        <v>6</v>
      </c>
      <c r="KT36" s="3">
        <f t="shared" si="4"/>
        <v>8</v>
      </c>
      <c r="KU36" s="3">
        <f t="shared" si="4"/>
        <v>9</v>
      </c>
      <c r="KV36" s="3">
        <f t="shared" si="4"/>
        <v>5</v>
      </c>
      <c r="KW36" s="3">
        <f t="shared" si="4"/>
        <v>9</v>
      </c>
      <c r="KX36" s="3">
        <f t="shared" si="4"/>
        <v>9</v>
      </c>
      <c r="KY36" s="3">
        <f t="shared" si="4"/>
        <v>4</v>
      </c>
      <c r="KZ36" s="3">
        <f t="shared" si="4"/>
        <v>9</v>
      </c>
      <c r="LA36" s="3">
        <f t="shared" si="4"/>
        <v>11</v>
      </c>
      <c r="LB36" s="3">
        <f t="shared" si="4"/>
        <v>2</v>
      </c>
      <c r="LC36" s="3">
        <f t="shared" si="4"/>
        <v>8</v>
      </c>
      <c r="LD36" s="3">
        <f t="shared" si="4"/>
        <v>11</v>
      </c>
      <c r="LE36" s="3">
        <f t="shared" si="4"/>
        <v>3</v>
      </c>
      <c r="LF36" s="3">
        <f t="shared" si="4"/>
        <v>7</v>
      </c>
      <c r="LG36" s="3">
        <f t="shared" si="4"/>
        <v>9</v>
      </c>
      <c r="LH36" s="3">
        <f t="shared" si="4"/>
        <v>6</v>
      </c>
      <c r="LI36" s="3">
        <f t="shared" si="4"/>
        <v>9</v>
      </c>
      <c r="LJ36" s="3">
        <f t="shared" si="4"/>
        <v>10</v>
      </c>
      <c r="LK36" s="3">
        <f t="shared" ref="LK36:NV36" si="5">SUM(LK14:LK35)</f>
        <v>3</v>
      </c>
      <c r="LL36" s="3">
        <f t="shared" si="5"/>
        <v>11</v>
      </c>
      <c r="LM36" s="3">
        <f t="shared" si="5"/>
        <v>7</v>
      </c>
      <c r="LN36" s="3">
        <f t="shared" si="5"/>
        <v>4</v>
      </c>
      <c r="LO36" s="3">
        <f t="shared" si="5"/>
        <v>8</v>
      </c>
      <c r="LP36" s="3">
        <f t="shared" si="5"/>
        <v>11</v>
      </c>
      <c r="LQ36" s="3">
        <f t="shared" si="5"/>
        <v>3</v>
      </c>
      <c r="LR36" s="3">
        <f t="shared" si="5"/>
        <v>8</v>
      </c>
      <c r="LS36" s="3">
        <f t="shared" si="5"/>
        <v>11</v>
      </c>
      <c r="LT36" s="3">
        <f t="shared" si="5"/>
        <v>3</v>
      </c>
      <c r="LU36" s="3">
        <f t="shared" si="5"/>
        <v>9</v>
      </c>
      <c r="LV36" s="3">
        <f t="shared" si="5"/>
        <v>10</v>
      </c>
      <c r="LW36" s="3">
        <f t="shared" si="5"/>
        <v>3</v>
      </c>
      <c r="LX36" s="3">
        <f t="shared" si="5"/>
        <v>9</v>
      </c>
      <c r="LY36" s="3">
        <f t="shared" si="5"/>
        <v>9</v>
      </c>
      <c r="LZ36" s="3">
        <f t="shared" si="5"/>
        <v>4</v>
      </c>
      <c r="MA36" s="3">
        <f t="shared" si="5"/>
        <v>10</v>
      </c>
      <c r="MB36" s="3">
        <f t="shared" si="5"/>
        <v>9</v>
      </c>
      <c r="MC36" s="3">
        <f t="shared" si="5"/>
        <v>3</v>
      </c>
      <c r="MD36" s="3">
        <f t="shared" si="5"/>
        <v>11</v>
      </c>
      <c r="ME36" s="3">
        <f t="shared" si="5"/>
        <v>10</v>
      </c>
      <c r="MF36" s="3">
        <f t="shared" si="5"/>
        <v>1</v>
      </c>
      <c r="MG36" s="3">
        <f t="shared" si="5"/>
        <v>11</v>
      </c>
      <c r="MH36" s="3">
        <f t="shared" si="5"/>
        <v>7</v>
      </c>
      <c r="MI36" s="3">
        <f t="shared" si="5"/>
        <v>4</v>
      </c>
      <c r="MJ36" s="3">
        <f t="shared" si="5"/>
        <v>9</v>
      </c>
      <c r="MK36" s="3">
        <f t="shared" si="5"/>
        <v>10</v>
      </c>
      <c r="ML36" s="3">
        <f t="shared" si="5"/>
        <v>3</v>
      </c>
      <c r="MM36" s="3">
        <f t="shared" si="5"/>
        <v>10</v>
      </c>
      <c r="MN36" s="3">
        <f t="shared" si="5"/>
        <v>9</v>
      </c>
      <c r="MO36" s="3">
        <f t="shared" si="5"/>
        <v>3</v>
      </c>
      <c r="MP36" s="3">
        <f t="shared" si="5"/>
        <v>10</v>
      </c>
      <c r="MQ36" s="3">
        <f t="shared" si="5"/>
        <v>9</v>
      </c>
      <c r="MR36" s="3">
        <f t="shared" si="5"/>
        <v>3</v>
      </c>
      <c r="MS36" s="3">
        <f t="shared" si="5"/>
        <v>5</v>
      </c>
      <c r="MT36" s="3">
        <f t="shared" si="5"/>
        <v>11</v>
      </c>
      <c r="MU36" s="3">
        <f t="shared" si="5"/>
        <v>6</v>
      </c>
      <c r="MV36" s="3">
        <f t="shared" si="5"/>
        <v>10</v>
      </c>
      <c r="MW36" s="3">
        <f t="shared" si="5"/>
        <v>9</v>
      </c>
      <c r="MX36" s="3">
        <f t="shared" si="5"/>
        <v>3</v>
      </c>
      <c r="MY36" s="3">
        <f t="shared" si="5"/>
        <v>9</v>
      </c>
      <c r="MZ36" s="3">
        <f t="shared" si="5"/>
        <v>9</v>
      </c>
      <c r="NA36" s="3">
        <f t="shared" si="5"/>
        <v>4</v>
      </c>
      <c r="NB36" s="3">
        <f t="shared" si="5"/>
        <v>10</v>
      </c>
      <c r="NC36" s="3">
        <f t="shared" si="5"/>
        <v>9</v>
      </c>
      <c r="ND36" s="3">
        <f t="shared" si="5"/>
        <v>3</v>
      </c>
      <c r="NE36" s="3">
        <f t="shared" si="5"/>
        <v>14</v>
      </c>
      <c r="NF36" s="3">
        <f t="shared" si="5"/>
        <v>6</v>
      </c>
      <c r="NG36" s="3">
        <f t="shared" si="5"/>
        <v>2</v>
      </c>
      <c r="NH36" s="3">
        <f t="shared" si="5"/>
        <v>11</v>
      </c>
      <c r="NI36" s="3">
        <f t="shared" si="5"/>
        <v>8</v>
      </c>
      <c r="NJ36" s="3">
        <f t="shared" si="5"/>
        <v>3</v>
      </c>
      <c r="NK36" s="3">
        <f t="shared" si="5"/>
        <v>11</v>
      </c>
      <c r="NL36" s="3">
        <f t="shared" si="5"/>
        <v>8</v>
      </c>
      <c r="NM36" s="3">
        <f t="shared" si="5"/>
        <v>3</v>
      </c>
      <c r="NN36" s="3">
        <f t="shared" si="5"/>
        <v>17</v>
      </c>
      <c r="NO36" s="3">
        <f t="shared" si="5"/>
        <v>5</v>
      </c>
      <c r="NP36" s="3">
        <f t="shared" si="5"/>
        <v>0</v>
      </c>
      <c r="NQ36" s="3">
        <f t="shared" si="5"/>
        <v>15</v>
      </c>
      <c r="NR36" s="3">
        <f t="shared" si="5"/>
        <v>7</v>
      </c>
      <c r="NS36" s="3">
        <f t="shared" si="5"/>
        <v>0</v>
      </c>
    </row>
    <row r="37" spans="1:383" ht="39" customHeight="1" x14ac:dyDescent="0.25">
      <c r="A37" s="70" t="s">
        <v>3007</v>
      </c>
      <c r="B37" s="71"/>
      <c r="C37" s="11">
        <f>C36/22%</f>
        <v>40.909090909090907</v>
      </c>
      <c r="D37" s="11">
        <f t="shared" ref="D37:AR37" si="6">D36/22%</f>
        <v>40.909090909090907</v>
      </c>
      <c r="E37" s="11">
        <f t="shared" si="6"/>
        <v>18.181818181818183</v>
      </c>
      <c r="F37" s="11">
        <f t="shared" si="6"/>
        <v>54.545454545454547</v>
      </c>
      <c r="G37" s="11">
        <f t="shared" si="6"/>
        <v>36.363636363636367</v>
      </c>
      <c r="H37" s="11">
        <f>H36/22%</f>
        <v>9.0909090909090917</v>
      </c>
      <c r="I37" s="11">
        <f t="shared" si="6"/>
        <v>40.909090909090907</v>
      </c>
      <c r="J37" s="11">
        <f t="shared" si="6"/>
        <v>40.909090909090907</v>
      </c>
      <c r="K37" s="11">
        <f t="shared" si="6"/>
        <v>18.181818181818183</v>
      </c>
      <c r="L37" s="11">
        <f t="shared" si="6"/>
        <v>54.545454545454547</v>
      </c>
      <c r="M37" s="11">
        <f t="shared" si="6"/>
        <v>36.363636363636367</v>
      </c>
      <c r="N37" s="11">
        <f t="shared" si="6"/>
        <v>9.0909090909090917</v>
      </c>
      <c r="O37" s="11">
        <f t="shared" si="6"/>
        <v>36.363636363636367</v>
      </c>
      <c r="P37" s="11">
        <f t="shared" si="6"/>
        <v>50</v>
      </c>
      <c r="Q37" s="11">
        <f t="shared" si="6"/>
        <v>13.636363636363637</v>
      </c>
      <c r="R37" s="11">
        <f t="shared" si="6"/>
        <v>45.454545454545453</v>
      </c>
      <c r="S37" s="11">
        <f t="shared" si="6"/>
        <v>40.909090909090907</v>
      </c>
      <c r="T37" s="11">
        <f t="shared" si="6"/>
        <v>13.636363636363637</v>
      </c>
      <c r="U37" s="11">
        <f t="shared" si="6"/>
        <v>45.454545454545453</v>
      </c>
      <c r="V37" s="11">
        <f t="shared" si="6"/>
        <v>31.818181818181817</v>
      </c>
      <c r="W37" s="11">
        <f t="shared" si="6"/>
        <v>22.727272727272727</v>
      </c>
      <c r="X37" s="11">
        <f t="shared" si="6"/>
        <v>31.818181818181817</v>
      </c>
      <c r="Y37" s="11">
        <f t="shared" si="6"/>
        <v>45.454545454545453</v>
      </c>
      <c r="Z37" s="11">
        <f t="shared" si="6"/>
        <v>22.727272727272727</v>
      </c>
      <c r="AA37" s="11">
        <f t="shared" si="6"/>
        <v>40.909090909090907</v>
      </c>
      <c r="AB37" s="11">
        <f t="shared" si="6"/>
        <v>36.363636363636367</v>
      </c>
      <c r="AC37" s="11">
        <f t="shared" si="6"/>
        <v>22.727272727272727</v>
      </c>
      <c r="AD37" s="11">
        <f t="shared" si="6"/>
        <v>59.090909090909093</v>
      </c>
      <c r="AE37" s="11">
        <f t="shared" si="6"/>
        <v>31.818181818181817</v>
      </c>
      <c r="AF37" s="11">
        <f t="shared" si="6"/>
        <v>9.0909090909090917</v>
      </c>
      <c r="AG37" s="11">
        <f t="shared" si="6"/>
        <v>45.454545454545453</v>
      </c>
      <c r="AH37" s="11">
        <f t="shared" si="6"/>
        <v>40.909090909090907</v>
      </c>
      <c r="AI37" s="11">
        <f t="shared" si="6"/>
        <v>13.636363636363637</v>
      </c>
      <c r="AJ37" s="11">
        <f t="shared" si="6"/>
        <v>40.909090909090907</v>
      </c>
      <c r="AK37" s="11">
        <f t="shared" si="6"/>
        <v>50</v>
      </c>
      <c r="AL37" s="11">
        <f t="shared" si="6"/>
        <v>9.0909090909090917</v>
      </c>
      <c r="AM37" s="11">
        <f t="shared" si="6"/>
        <v>31.818181818181817</v>
      </c>
      <c r="AN37" s="11">
        <f t="shared" si="6"/>
        <v>45.454545454545453</v>
      </c>
      <c r="AO37" s="11">
        <f t="shared" si="6"/>
        <v>22.727272727272727</v>
      </c>
      <c r="AP37" s="11">
        <f t="shared" si="6"/>
        <v>40.909090909090907</v>
      </c>
      <c r="AQ37" s="11">
        <f t="shared" si="6"/>
        <v>40.909090909090907</v>
      </c>
      <c r="AR37" s="11">
        <f t="shared" si="6"/>
        <v>18.181818181818183</v>
      </c>
      <c r="AS37" s="11">
        <f>AS36/22%</f>
        <v>40.909090909090907</v>
      </c>
      <c r="AT37" s="11">
        <f>AT36/22%</f>
        <v>50</v>
      </c>
      <c r="AU37" s="11">
        <f>AU36/22%</f>
        <v>9.0909090909090917</v>
      </c>
      <c r="AV37" s="11">
        <f>AV36/22%</f>
        <v>77.272727272727266</v>
      </c>
      <c r="AW37" s="11">
        <f t="shared" ref="AW37:BL37" si="7">AW36/22%</f>
        <v>22.727272727272727</v>
      </c>
      <c r="AX37" s="11">
        <f t="shared" si="7"/>
        <v>0</v>
      </c>
      <c r="AY37" s="11">
        <f t="shared" si="7"/>
        <v>59.090909090909093</v>
      </c>
      <c r="AZ37" s="11">
        <f t="shared" si="7"/>
        <v>31.818181818181817</v>
      </c>
      <c r="BA37" s="11">
        <f t="shared" si="7"/>
        <v>9.0909090909090917</v>
      </c>
      <c r="BB37" s="11">
        <f t="shared" si="7"/>
        <v>40.909090909090907</v>
      </c>
      <c r="BC37" s="11">
        <f t="shared" si="7"/>
        <v>50</v>
      </c>
      <c r="BD37" s="11">
        <f t="shared" si="7"/>
        <v>9.0909090909090917</v>
      </c>
      <c r="BE37" s="11">
        <f t="shared" si="7"/>
        <v>40.909090909090907</v>
      </c>
      <c r="BF37" s="11">
        <f t="shared" si="7"/>
        <v>40.909090909090907</v>
      </c>
      <c r="BG37" s="11">
        <f>BG36/22%</f>
        <v>18.181818181818183</v>
      </c>
      <c r="BH37" s="11">
        <f t="shared" si="7"/>
        <v>31.818181818181817</v>
      </c>
      <c r="BI37" s="11">
        <f t="shared" si="7"/>
        <v>45.454545454545453</v>
      </c>
      <c r="BJ37" s="11">
        <f t="shared" si="7"/>
        <v>22.727272727272727</v>
      </c>
      <c r="BK37" s="11">
        <f t="shared" si="7"/>
        <v>40.909090909090907</v>
      </c>
      <c r="BL37" s="11">
        <f t="shared" si="7"/>
        <v>36.363636363636367</v>
      </c>
      <c r="BM37" s="11">
        <f t="shared" ref="BM37:CC37" si="8">BM36/22%</f>
        <v>22.727272727272727</v>
      </c>
      <c r="BN37" s="11">
        <f t="shared" si="8"/>
        <v>31.818181818181817</v>
      </c>
      <c r="BO37" s="11">
        <f t="shared" si="8"/>
        <v>45.454545454545453</v>
      </c>
      <c r="BP37" s="11">
        <f t="shared" si="8"/>
        <v>22.727272727272727</v>
      </c>
      <c r="BQ37" s="11">
        <f t="shared" si="8"/>
        <v>27.272727272727273</v>
      </c>
      <c r="BR37" s="11">
        <f t="shared" si="8"/>
        <v>40.909090909090907</v>
      </c>
      <c r="BS37" s="11">
        <f t="shared" si="8"/>
        <v>31.818181818181817</v>
      </c>
      <c r="BT37" s="11">
        <f t="shared" si="8"/>
        <v>40.909090909090907</v>
      </c>
      <c r="BU37" s="11">
        <f t="shared" si="8"/>
        <v>50</v>
      </c>
      <c r="BV37" s="11">
        <f t="shared" si="8"/>
        <v>9.0909090909090917</v>
      </c>
      <c r="BW37" s="11">
        <f t="shared" si="8"/>
        <v>36.363636363636367</v>
      </c>
      <c r="BX37" s="11">
        <f t="shared" si="8"/>
        <v>40.909090909090907</v>
      </c>
      <c r="BY37" s="11">
        <f t="shared" si="8"/>
        <v>22.727272727272727</v>
      </c>
      <c r="BZ37" s="11">
        <f t="shared" si="8"/>
        <v>50</v>
      </c>
      <c r="CA37" s="11">
        <f t="shared" si="8"/>
        <v>45.454545454545453</v>
      </c>
      <c r="CB37" s="11">
        <f t="shared" si="8"/>
        <v>4.5454545454545459</v>
      </c>
      <c r="CC37" s="11">
        <f t="shared" si="8"/>
        <v>40.909090909090907</v>
      </c>
      <c r="CD37" s="11">
        <f t="shared" ref="CD37:DI37" si="9">CD36/22%</f>
        <v>40.909090909090907</v>
      </c>
      <c r="CE37" s="11">
        <f t="shared" si="9"/>
        <v>18.181818181818183</v>
      </c>
      <c r="CF37" s="11">
        <f t="shared" si="9"/>
        <v>50</v>
      </c>
      <c r="CG37" s="11">
        <f t="shared" si="9"/>
        <v>40.909090909090907</v>
      </c>
      <c r="CH37" s="11">
        <f t="shared" si="9"/>
        <v>9.0909090909090917</v>
      </c>
      <c r="CI37" s="11">
        <f t="shared" si="9"/>
        <v>40.909090909090907</v>
      </c>
      <c r="CJ37" s="11">
        <f t="shared" si="9"/>
        <v>45.454545454545453</v>
      </c>
      <c r="CK37" s="11">
        <f t="shared" si="9"/>
        <v>13.636363636363637</v>
      </c>
      <c r="CL37" s="11">
        <f t="shared" si="9"/>
        <v>45.454545454545453</v>
      </c>
      <c r="CM37" s="11">
        <f t="shared" si="9"/>
        <v>40.909090909090907</v>
      </c>
      <c r="CN37" s="11">
        <f t="shared" si="9"/>
        <v>13.636363636363637</v>
      </c>
      <c r="CO37" s="11">
        <f t="shared" si="9"/>
        <v>50</v>
      </c>
      <c r="CP37" s="11">
        <f t="shared" si="9"/>
        <v>40.909090909090907</v>
      </c>
      <c r="CQ37" s="11">
        <f t="shared" si="9"/>
        <v>9.0909090909090917</v>
      </c>
      <c r="CR37" s="11">
        <f t="shared" si="9"/>
        <v>45.454545454545453</v>
      </c>
      <c r="CS37" s="11">
        <f t="shared" si="9"/>
        <v>40.909090909090907</v>
      </c>
      <c r="CT37" s="11">
        <f t="shared" si="9"/>
        <v>13.636363636363637</v>
      </c>
      <c r="CU37" s="11">
        <f t="shared" si="9"/>
        <v>50</v>
      </c>
      <c r="CV37" s="11">
        <f t="shared" si="9"/>
        <v>36.363636363636367</v>
      </c>
      <c r="CW37" s="11">
        <f t="shared" si="9"/>
        <v>13.636363636363637</v>
      </c>
      <c r="CX37" s="11">
        <f t="shared" si="9"/>
        <v>40.909090909090907</v>
      </c>
      <c r="CY37" s="11">
        <f t="shared" si="9"/>
        <v>50</v>
      </c>
      <c r="CZ37" s="11">
        <f t="shared" si="9"/>
        <v>9.0909090909090917</v>
      </c>
      <c r="DA37" s="11">
        <f t="shared" si="9"/>
        <v>45.454545454545453</v>
      </c>
      <c r="DB37" s="11">
        <f t="shared" si="9"/>
        <v>50</v>
      </c>
      <c r="DC37" s="11">
        <f t="shared" si="9"/>
        <v>4.5454545454545459</v>
      </c>
      <c r="DD37" s="11">
        <f t="shared" si="9"/>
        <v>54.545454545454547</v>
      </c>
      <c r="DE37" s="11">
        <f t="shared" si="9"/>
        <v>36.363636363636367</v>
      </c>
      <c r="DF37" s="11">
        <f t="shared" si="9"/>
        <v>9.0909090909090917</v>
      </c>
      <c r="DG37" s="11">
        <f t="shared" si="9"/>
        <v>59.090909090909093</v>
      </c>
      <c r="DH37" s="11">
        <f t="shared" si="9"/>
        <v>31.818181818181817</v>
      </c>
      <c r="DI37" s="11">
        <f t="shared" si="9"/>
        <v>9.0909090909090917</v>
      </c>
      <c r="DJ37" s="11">
        <f t="shared" ref="DJ37:EO37" si="10">DJ36/22%</f>
        <v>27.272727272727273</v>
      </c>
      <c r="DK37" s="11">
        <f t="shared" si="10"/>
        <v>50</v>
      </c>
      <c r="DL37" s="11">
        <f t="shared" si="10"/>
        <v>22.727272727272727</v>
      </c>
      <c r="DM37" s="11">
        <f t="shared" si="10"/>
        <v>45.454545454545453</v>
      </c>
      <c r="DN37" s="11">
        <f t="shared" si="10"/>
        <v>31.818181818181817</v>
      </c>
      <c r="DO37" s="11">
        <f t="shared" si="10"/>
        <v>22.727272727272727</v>
      </c>
      <c r="DP37" s="11">
        <f t="shared" si="10"/>
        <v>40.909090909090907</v>
      </c>
      <c r="DQ37" s="11">
        <f t="shared" si="10"/>
        <v>50</v>
      </c>
      <c r="DR37" s="11">
        <f t="shared" si="10"/>
        <v>9.0909090909090917</v>
      </c>
      <c r="DS37" s="11">
        <f t="shared" si="10"/>
        <v>40.909090909090907</v>
      </c>
      <c r="DT37" s="11">
        <f t="shared" si="10"/>
        <v>50</v>
      </c>
      <c r="DU37" s="11">
        <f t="shared" si="10"/>
        <v>9.0909090909090917</v>
      </c>
      <c r="DV37" s="11">
        <f t="shared" si="10"/>
        <v>31.818181818181817</v>
      </c>
      <c r="DW37" s="11">
        <f t="shared" si="10"/>
        <v>45.454545454545453</v>
      </c>
      <c r="DX37" s="11">
        <f t="shared" si="10"/>
        <v>22.727272727272727</v>
      </c>
      <c r="DY37" s="11">
        <f t="shared" si="10"/>
        <v>31.818181818181817</v>
      </c>
      <c r="DZ37" s="11">
        <f t="shared" si="10"/>
        <v>45.454545454545453</v>
      </c>
      <c r="EA37" s="11">
        <f t="shared" si="10"/>
        <v>22.727272727272727</v>
      </c>
      <c r="EB37" s="11">
        <f t="shared" si="10"/>
        <v>45.454545454545453</v>
      </c>
      <c r="EC37" s="11">
        <f t="shared" si="10"/>
        <v>50</v>
      </c>
      <c r="ED37" s="11">
        <f t="shared" si="10"/>
        <v>4.5454545454545459</v>
      </c>
      <c r="EE37" s="11">
        <f t="shared" si="10"/>
        <v>36.363636363636367</v>
      </c>
      <c r="EF37" s="11">
        <f t="shared" si="10"/>
        <v>54.545454545454547</v>
      </c>
      <c r="EG37" s="11">
        <f t="shared" si="10"/>
        <v>9.0909090909090917</v>
      </c>
      <c r="EH37" s="11">
        <f t="shared" si="10"/>
        <v>27.272727272727273</v>
      </c>
      <c r="EI37" s="11">
        <f t="shared" si="10"/>
        <v>54.545454545454547</v>
      </c>
      <c r="EJ37" s="11">
        <f t="shared" si="10"/>
        <v>18.181818181818183</v>
      </c>
      <c r="EK37" s="11">
        <f t="shared" si="10"/>
        <v>45.454545454545453</v>
      </c>
      <c r="EL37" s="11">
        <f t="shared" si="10"/>
        <v>50</v>
      </c>
      <c r="EM37" s="11">
        <f t="shared" si="10"/>
        <v>4.5454545454545459</v>
      </c>
      <c r="EN37" s="11">
        <f t="shared" si="10"/>
        <v>40.909090909090907</v>
      </c>
      <c r="EO37" s="11">
        <f t="shared" si="10"/>
        <v>45.454545454545453</v>
      </c>
      <c r="EP37" s="11">
        <f t="shared" ref="EP37:EZ37" si="11">EP36/22%</f>
        <v>13.636363636363637</v>
      </c>
      <c r="EQ37" s="11">
        <f t="shared" si="11"/>
        <v>36.363636363636367</v>
      </c>
      <c r="ER37" s="11">
        <f t="shared" si="11"/>
        <v>50</v>
      </c>
      <c r="ES37" s="11">
        <f t="shared" si="11"/>
        <v>13.636363636363637</v>
      </c>
      <c r="ET37" s="11">
        <f t="shared" si="11"/>
        <v>31.818181818181817</v>
      </c>
      <c r="EU37" s="11">
        <f t="shared" si="11"/>
        <v>59.090909090909093</v>
      </c>
      <c r="EV37" s="11">
        <f t="shared" si="11"/>
        <v>9.0909090909090917</v>
      </c>
      <c r="EW37" s="11">
        <f t="shared" si="11"/>
        <v>40.909090909090907</v>
      </c>
      <c r="EX37" s="11">
        <f t="shared" si="11"/>
        <v>50</v>
      </c>
      <c r="EY37" s="11">
        <f t="shared" si="11"/>
        <v>9.0909090909090917</v>
      </c>
      <c r="EZ37" s="11">
        <f t="shared" si="11"/>
        <v>40.909090909090907</v>
      </c>
      <c r="FA37" s="11">
        <f>FA36/22%</f>
        <v>45.454545454545453</v>
      </c>
      <c r="FB37" s="11">
        <f t="shared" ref="FB37:HM37" si="12">FB36/22%</f>
        <v>13.636363636363637</v>
      </c>
      <c r="FC37" s="11">
        <f t="shared" si="12"/>
        <v>50</v>
      </c>
      <c r="FD37" s="11">
        <f t="shared" si="12"/>
        <v>45.454545454545453</v>
      </c>
      <c r="FE37" s="11">
        <f t="shared" si="12"/>
        <v>4.5454545454545459</v>
      </c>
      <c r="FF37" s="11">
        <f t="shared" si="12"/>
        <v>36.363636363636367</v>
      </c>
      <c r="FG37" s="11">
        <f t="shared" si="12"/>
        <v>40.909090909090907</v>
      </c>
      <c r="FH37" s="11">
        <f t="shared" si="12"/>
        <v>22.727272727272727</v>
      </c>
      <c r="FI37" s="11">
        <f t="shared" si="12"/>
        <v>36.363636363636367</v>
      </c>
      <c r="FJ37" s="11">
        <f t="shared" si="12"/>
        <v>50</v>
      </c>
      <c r="FK37" s="11">
        <f t="shared" si="12"/>
        <v>13.636363636363637</v>
      </c>
      <c r="FL37" s="11">
        <f t="shared" si="12"/>
        <v>31.818181818181817</v>
      </c>
      <c r="FM37" s="11">
        <f t="shared" si="12"/>
        <v>50</v>
      </c>
      <c r="FN37" s="11">
        <f t="shared" si="12"/>
        <v>18.181818181818183</v>
      </c>
      <c r="FO37" s="11">
        <f t="shared" si="12"/>
        <v>40.909090909090907</v>
      </c>
      <c r="FP37" s="11">
        <f t="shared" si="12"/>
        <v>50</v>
      </c>
      <c r="FQ37" s="11">
        <f t="shared" si="12"/>
        <v>9.0909090909090917</v>
      </c>
      <c r="FR37" s="11">
        <f t="shared" si="12"/>
        <v>40.909090909090907</v>
      </c>
      <c r="FS37" s="11">
        <f t="shared" si="12"/>
        <v>50</v>
      </c>
      <c r="FT37" s="11">
        <f t="shared" si="12"/>
        <v>9.0909090909090917</v>
      </c>
      <c r="FU37" s="11">
        <f t="shared" si="12"/>
        <v>36.363636363636367</v>
      </c>
      <c r="FV37" s="11">
        <f t="shared" si="12"/>
        <v>54.545454545454547</v>
      </c>
      <c r="FW37" s="11">
        <f t="shared" si="12"/>
        <v>9.0909090909090917</v>
      </c>
      <c r="FX37" s="11">
        <f t="shared" si="12"/>
        <v>40.909090909090907</v>
      </c>
      <c r="FY37" s="11">
        <f t="shared" si="12"/>
        <v>50</v>
      </c>
      <c r="FZ37" s="11">
        <f t="shared" si="12"/>
        <v>9.0909090909090917</v>
      </c>
      <c r="GA37" s="11">
        <f t="shared" si="12"/>
        <v>40.909090909090907</v>
      </c>
      <c r="GB37" s="11">
        <f t="shared" si="12"/>
        <v>50</v>
      </c>
      <c r="GC37" s="11">
        <f t="shared" si="12"/>
        <v>9.0909090909090917</v>
      </c>
      <c r="GD37" s="11">
        <f t="shared" si="12"/>
        <v>45.454545454545453</v>
      </c>
      <c r="GE37" s="11">
        <f t="shared" si="12"/>
        <v>50</v>
      </c>
      <c r="GF37" s="11">
        <f t="shared" si="12"/>
        <v>4.5454545454545459</v>
      </c>
      <c r="GG37" s="11">
        <f t="shared" si="12"/>
        <v>36.363636363636367</v>
      </c>
      <c r="GH37" s="11">
        <f t="shared" si="12"/>
        <v>40.909090909090907</v>
      </c>
      <c r="GI37" s="11">
        <f t="shared" si="12"/>
        <v>22.727272727272727</v>
      </c>
      <c r="GJ37" s="11">
        <f t="shared" si="12"/>
        <v>36.363636363636367</v>
      </c>
      <c r="GK37" s="11">
        <f t="shared" si="12"/>
        <v>50</v>
      </c>
      <c r="GL37" s="11">
        <f t="shared" si="12"/>
        <v>13.636363636363637</v>
      </c>
      <c r="GM37" s="11">
        <f t="shared" si="12"/>
        <v>40.909090909090907</v>
      </c>
      <c r="GN37" s="11">
        <f t="shared" si="12"/>
        <v>50</v>
      </c>
      <c r="GO37" s="11">
        <f t="shared" si="12"/>
        <v>9.0909090909090917</v>
      </c>
      <c r="GP37" s="11">
        <f t="shared" si="12"/>
        <v>40.909090909090907</v>
      </c>
      <c r="GQ37" s="11">
        <f t="shared" si="12"/>
        <v>36.363636363636367</v>
      </c>
      <c r="GR37" s="11">
        <f t="shared" si="12"/>
        <v>22.727272727272727</v>
      </c>
      <c r="GS37" s="11">
        <f t="shared" si="12"/>
        <v>31.818181818181817</v>
      </c>
      <c r="GT37" s="11">
        <f t="shared" si="12"/>
        <v>40.909090909090907</v>
      </c>
      <c r="GU37" s="11">
        <f t="shared" si="12"/>
        <v>27.272727272727273</v>
      </c>
      <c r="GV37" s="11">
        <f t="shared" si="12"/>
        <v>36.363636363636367</v>
      </c>
      <c r="GW37" s="11">
        <f t="shared" si="12"/>
        <v>40.909090909090907</v>
      </c>
      <c r="GX37" s="11">
        <f t="shared" si="12"/>
        <v>22.727272727272727</v>
      </c>
      <c r="GY37" s="11">
        <f t="shared" si="12"/>
        <v>50</v>
      </c>
      <c r="GZ37" s="11">
        <f t="shared" si="12"/>
        <v>36.363636363636367</v>
      </c>
      <c r="HA37" s="11">
        <f t="shared" si="12"/>
        <v>13.636363636363637</v>
      </c>
      <c r="HB37" s="11">
        <f t="shared" si="12"/>
        <v>40.909090909090907</v>
      </c>
      <c r="HC37" s="11">
        <f t="shared" si="12"/>
        <v>40.909090909090907</v>
      </c>
      <c r="HD37" s="11">
        <f t="shared" si="12"/>
        <v>18.181818181818183</v>
      </c>
      <c r="HE37" s="11">
        <f t="shared" si="12"/>
        <v>45.454545454545453</v>
      </c>
      <c r="HF37" s="11">
        <f t="shared" si="12"/>
        <v>50</v>
      </c>
      <c r="HG37" s="11">
        <f t="shared" si="12"/>
        <v>4.5454545454545459</v>
      </c>
      <c r="HH37" s="11">
        <f>HH36/22%</f>
        <v>40.909090909090907</v>
      </c>
      <c r="HI37" s="11">
        <f t="shared" si="12"/>
        <v>50</v>
      </c>
      <c r="HJ37" s="11">
        <f t="shared" si="12"/>
        <v>9.0909090909090917</v>
      </c>
      <c r="HK37" s="11">
        <f t="shared" si="12"/>
        <v>36.363636363636367</v>
      </c>
      <c r="HL37" s="11">
        <f t="shared" si="12"/>
        <v>50</v>
      </c>
      <c r="HM37" s="11">
        <f t="shared" si="12"/>
        <v>13.636363636363637</v>
      </c>
      <c r="HN37" s="11">
        <f t="shared" ref="HN37:JY37" si="13">HN36/22%</f>
        <v>36.363636363636367</v>
      </c>
      <c r="HO37" s="11">
        <f t="shared" si="13"/>
        <v>31.818181818181817</v>
      </c>
      <c r="HP37" s="11">
        <f t="shared" si="13"/>
        <v>31.818181818181817</v>
      </c>
      <c r="HQ37" s="11">
        <f t="shared" si="13"/>
        <v>36.363636363636367</v>
      </c>
      <c r="HR37" s="11">
        <f t="shared" si="13"/>
        <v>54.545454545454547</v>
      </c>
      <c r="HS37" s="11">
        <f t="shared" si="13"/>
        <v>9.0909090909090917</v>
      </c>
      <c r="HT37" s="11">
        <f t="shared" si="13"/>
        <v>40.909090909090907</v>
      </c>
      <c r="HU37" s="11">
        <f t="shared" si="13"/>
        <v>45.454545454545453</v>
      </c>
      <c r="HV37" s="11">
        <f t="shared" si="13"/>
        <v>13.636363636363637</v>
      </c>
      <c r="HW37" s="11">
        <f t="shared" si="13"/>
        <v>36.363636363636367</v>
      </c>
      <c r="HX37" s="11">
        <f t="shared" si="13"/>
        <v>54.545454545454547</v>
      </c>
      <c r="HY37" s="11">
        <f t="shared" si="13"/>
        <v>9.0909090909090917</v>
      </c>
      <c r="HZ37" s="11">
        <f t="shared" si="13"/>
        <v>40.909090909090907</v>
      </c>
      <c r="IA37" s="11">
        <f t="shared" si="13"/>
        <v>40.909090909090907</v>
      </c>
      <c r="IB37" s="11">
        <f t="shared" si="13"/>
        <v>18.181818181818183</v>
      </c>
      <c r="IC37" s="11">
        <f t="shared" si="13"/>
        <v>40.909090909090907</v>
      </c>
      <c r="ID37" s="11">
        <f t="shared" si="13"/>
        <v>50</v>
      </c>
      <c r="IE37" s="11">
        <f t="shared" si="13"/>
        <v>9.0909090909090917</v>
      </c>
      <c r="IF37" s="11">
        <f t="shared" si="13"/>
        <v>36.363636363636367</v>
      </c>
      <c r="IG37" s="11">
        <f t="shared" si="13"/>
        <v>50</v>
      </c>
      <c r="IH37" s="11">
        <f t="shared" si="13"/>
        <v>13.636363636363637</v>
      </c>
      <c r="II37" s="11">
        <f t="shared" si="13"/>
        <v>31.818181818181817</v>
      </c>
      <c r="IJ37" s="11">
        <f t="shared" si="13"/>
        <v>59.090909090909093</v>
      </c>
      <c r="IK37" s="11">
        <f t="shared" si="13"/>
        <v>9.0909090909090917</v>
      </c>
      <c r="IL37" s="11">
        <f t="shared" si="13"/>
        <v>50</v>
      </c>
      <c r="IM37" s="11">
        <f t="shared" si="13"/>
        <v>40.909090909090907</v>
      </c>
      <c r="IN37" s="11">
        <f t="shared" si="13"/>
        <v>9.0909090909090917</v>
      </c>
      <c r="IO37" s="11">
        <f t="shared" si="13"/>
        <v>40.909090909090907</v>
      </c>
      <c r="IP37" s="11">
        <f t="shared" si="13"/>
        <v>50</v>
      </c>
      <c r="IQ37" s="11">
        <f t="shared" si="13"/>
        <v>9.0909090909090917</v>
      </c>
      <c r="IR37" s="11">
        <f t="shared" si="13"/>
        <v>40.909090909090907</v>
      </c>
      <c r="IS37" s="11">
        <f t="shared" si="13"/>
        <v>50</v>
      </c>
      <c r="IT37" s="11">
        <f t="shared" si="13"/>
        <v>9.0909090909090917</v>
      </c>
      <c r="IU37" s="11">
        <f t="shared" si="13"/>
        <v>36.363636363636367</v>
      </c>
      <c r="IV37" s="11">
        <f t="shared" si="13"/>
        <v>50</v>
      </c>
      <c r="IW37" s="11">
        <f t="shared" si="13"/>
        <v>13.636363636363637</v>
      </c>
      <c r="IX37" s="11">
        <f t="shared" si="13"/>
        <v>36.363636363636367</v>
      </c>
      <c r="IY37" s="11">
        <f t="shared" si="13"/>
        <v>50</v>
      </c>
      <c r="IZ37" s="11">
        <f t="shared" si="13"/>
        <v>13.636363636363637</v>
      </c>
      <c r="JA37" s="11">
        <f t="shared" si="13"/>
        <v>40.909090909090907</v>
      </c>
      <c r="JB37" s="11">
        <f t="shared" si="13"/>
        <v>50</v>
      </c>
      <c r="JC37" s="11">
        <f t="shared" si="13"/>
        <v>9.0909090909090917</v>
      </c>
      <c r="JD37" s="11">
        <f t="shared" si="13"/>
        <v>50</v>
      </c>
      <c r="JE37" s="11">
        <f t="shared" si="13"/>
        <v>40.909090909090907</v>
      </c>
      <c r="JF37" s="11">
        <f t="shared" si="13"/>
        <v>9.0909090909090917</v>
      </c>
      <c r="JG37" s="11">
        <f t="shared" si="13"/>
        <v>40.909090909090907</v>
      </c>
      <c r="JH37" s="11">
        <f t="shared" si="13"/>
        <v>50</v>
      </c>
      <c r="JI37" s="11">
        <f t="shared" si="13"/>
        <v>9.0909090909090917</v>
      </c>
      <c r="JJ37" s="11">
        <f t="shared" si="13"/>
        <v>40.909090909090907</v>
      </c>
      <c r="JK37" s="11">
        <f t="shared" si="13"/>
        <v>45.454545454545453</v>
      </c>
      <c r="JL37" s="11">
        <f t="shared" si="13"/>
        <v>13.636363636363637</v>
      </c>
      <c r="JM37" s="11">
        <f t="shared" si="13"/>
        <v>40.909090909090907</v>
      </c>
      <c r="JN37" s="11">
        <f t="shared" si="13"/>
        <v>45.454545454545453</v>
      </c>
      <c r="JO37" s="11">
        <f t="shared" si="13"/>
        <v>13.636363636363637</v>
      </c>
      <c r="JP37" s="11">
        <f t="shared" si="13"/>
        <v>40.909090909090907</v>
      </c>
      <c r="JQ37" s="11">
        <f t="shared" si="13"/>
        <v>45.454545454545453</v>
      </c>
      <c r="JR37" s="11">
        <f t="shared" si="13"/>
        <v>13.636363636363637</v>
      </c>
      <c r="JS37" s="11">
        <f t="shared" si="13"/>
        <v>40.909090909090907</v>
      </c>
      <c r="JT37" s="11">
        <f t="shared" si="13"/>
        <v>50</v>
      </c>
      <c r="JU37" s="11">
        <f t="shared" si="13"/>
        <v>9.0909090909090917</v>
      </c>
      <c r="JV37" s="11">
        <f t="shared" si="13"/>
        <v>40.909090909090907</v>
      </c>
      <c r="JW37" s="11">
        <f t="shared" si="13"/>
        <v>50</v>
      </c>
      <c r="JX37" s="11">
        <f t="shared" si="13"/>
        <v>9.0909090909090917</v>
      </c>
      <c r="JY37" s="11">
        <f t="shared" si="13"/>
        <v>40.909090909090907</v>
      </c>
      <c r="JZ37" s="11">
        <f t="shared" ref="JZ37:MK37" si="14">JZ36/22%</f>
        <v>50</v>
      </c>
      <c r="KA37" s="11">
        <f t="shared" si="14"/>
        <v>9.0909090909090917</v>
      </c>
      <c r="KB37" s="11">
        <f t="shared" si="14"/>
        <v>40.909090909090907</v>
      </c>
      <c r="KC37" s="11">
        <f t="shared" si="14"/>
        <v>40.909090909090907</v>
      </c>
      <c r="KD37" s="11">
        <f t="shared" si="14"/>
        <v>18.181818181818183</v>
      </c>
      <c r="KE37" s="11">
        <f>KE36/22%</f>
        <v>45.454545454545453</v>
      </c>
      <c r="KF37" s="11">
        <f t="shared" si="14"/>
        <v>50</v>
      </c>
      <c r="KG37" s="11">
        <f t="shared" si="14"/>
        <v>4.5454545454545459</v>
      </c>
      <c r="KH37" s="11">
        <f t="shared" si="14"/>
        <v>40.909090909090907</v>
      </c>
      <c r="KI37" s="11">
        <f t="shared" si="14"/>
        <v>50</v>
      </c>
      <c r="KJ37" s="11">
        <f t="shared" si="14"/>
        <v>9.0909090909090917</v>
      </c>
      <c r="KK37" s="11">
        <f t="shared" si="14"/>
        <v>40.909090909090907</v>
      </c>
      <c r="KL37" s="11">
        <f t="shared" si="14"/>
        <v>45.454545454545453</v>
      </c>
      <c r="KM37" s="11">
        <f t="shared" si="14"/>
        <v>13.636363636363637</v>
      </c>
      <c r="KN37" s="11">
        <f t="shared" si="14"/>
        <v>40.909090909090907</v>
      </c>
      <c r="KO37" s="11">
        <f t="shared" si="14"/>
        <v>50</v>
      </c>
      <c r="KP37" s="11">
        <f t="shared" si="14"/>
        <v>9.0909090909090917</v>
      </c>
      <c r="KQ37" s="11">
        <f t="shared" si="14"/>
        <v>40.909090909090907</v>
      </c>
      <c r="KR37" s="11">
        <f t="shared" si="14"/>
        <v>31.818181818181817</v>
      </c>
      <c r="KS37" s="11">
        <f t="shared" si="14"/>
        <v>27.272727272727273</v>
      </c>
      <c r="KT37" s="11">
        <f t="shared" si="14"/>
        <v>36.363636363636367</v>
      </c>
      <c r="KU37" s="11">
        <f t="shared" si="14"/>
        <v>40.909090909090907</v>
      </c>
      <c r="KV37" s="11">
        <f t="shared" si="14"/>
        <v>22.727272727272727</v>
      </c>
      <c r="KW37" s="11">
        <f t="shared" si="14"/>
        <v>40.909090909090907</v>
      </c>
      <c r="KX37" s="11">
        <f t="shared" si="14"/>
        <v>40.909090909090907</v>
      </c>
      <c r="KY37" s="11">
        <f t="shared" si="14"/>
        <v>18.181818181818183</v>
      </c>
      <c r="KZ37" s="11">
        <f t="shared" si="14"/>
        <v>40.909090909090907</v>
      </c>
      <c r="LA37" s="11">
        <f t="shared" si="14"/>
        <v>50</v>
      </c>
      <c r="LB37" s="11">
        <f t="shared" si="14"/>
        <v>9.0909090909090917</v>
      </c>
      <c r="LC37" s="11">
        <f t="shared" si="14"/>
        <v>36.363636363636367</v>
      </c>
      <c r="LD37" s="11">
        <f t="shared" si="14"/>
        <v>50</v>
      </c>
      <c r="LE37" s="11">
        <f t="shared" si="14"/>
        <v>13.636363636363637</v>
      </c>
      <c r="LF37" s="11">
        <f t="shared" si="14"/>
        <v>31.818181818181817</v>
      </c>
      <c r="LG37" s="11">
        <f t="shared" si="14"/>
        <v>40.909090909090907</v>
      </c>
      <c r="LH37" s="11">
        <f t="shared" si="14"/>
        <v>27.272727272727273</v>
      </c>
      <c r="LI37" s="11">
        <f t="shared" si="14"/>
        <v>40.909090909090907</v>
      </c>
      <c r="LJ37" s="11">
        <f t="shared" si="14"/>
        <v>45.454545454545453</v>
      </c>
      <c r="LK37" s="11">
        <f t="shared" si="14"/>
        <v>13.636363636363637</v>
      </c>
      <c r="LL37" s="11">
        <f t="shared" si="14"/>
        <v>50</v>
      </c>
      <c r="LM37" s="11">
        <f t="shared" si="14"/>
        <v>31.818181818181817</v>
      </c>
      <c r="LN37" s="11">
        <f t="shared" si="14"/>
        <v>18.181818181818183</v>
      </c>
      <c r="LO37" s="11">
        <f t="shared" si="14"/>
        <v>36.363636363636367</v>
      </c>
      <c r="LP37" s="11">
        <f t="shared" si="14"/>
        <v>50</v>
      </c>
      <c r="LQ37" s="11">
        <f t="shared" si="14"/>
        <v>13.636363636363637</v>
      </c>
      <c r="LR37" s="11">
        <f t="shared" si="14"/>
        <v>36.363636363636367</v>
      </c>
      <c r="LS37" s="11">
        <f t="shared" si="14"/>
        <v>50</v>
      </c>
      <c r="LT37" s="11">
        <f t="shared" si="14"/>
        <v>13.636363636363637</v>
      </c>
      <c r="LU37" s="11">
        <f t="shared" si="14"/>
        <v>40.909090909090907</v>
      </c>
      <c r="LV37" s="11">
        <f t="shared" si="14"/>
        <v>45.454545454545453</v>
      </c>
      <c r="LW37" s="11">
        <f t="shared" si="14"/>
        <v>13.636363636363637</v>
      </c>
      <c r="LX37" s="11">
        <f t="shared" si="14"/>
        <v>40.909090909090907</v>
      </c>
      <c r="LY37" s="11">
        <f t="shared" si="14"/>
        <v>40.909090909090907</v>
      </c>
      <c r="LZ37" s="11">
        <f t="shared" si="14"/>
        <v>18.181818181818183</v>
      </c>
      <c r="MA37" s="11">
        <f t="shared" si="14"/>
        <v>45.454545454545453</v>
      </c>
      <c r="MB37" s="11">
        <f t="shared" si="14"/>
        <v>40.909090909090907</v>
      </c>
      <c r="MC37" s="11">
        <f t="shared" si="14"/>
        <v>13.636363636363637</v>
      </c>
      <c r="MD37" s="11">
        <f t="shared" si="14"/>
        <v>50</v>
      </c>
      <c r="ME37" s="11">
        <f t="shared" si="14"/>
        <v>45.454545454545453</v>
      </c>
      <c r="MF37" s="11">
        <f t="shared" si="14"/>
        <v>4.5454545454545459</v>
      </c>
      <c r="MG37" s="11">
        <f>MG36/22%</f>
        <v>50</v>
      </c>
      <c r="MH37" s="11">
        <f t="shared" si="14"/>
        <v>31.818181818181817</v>
      </c>
      <c r="MI37" s="11">
        <f t="shared" si="14"/>
        <v>18.181818181818183</v>
      </c>
      <c r="MJ37" s="11">
        <f t="shared" si="14"/>
        <v>40.909090909090907</v>
      </c>
      <c r="MK37" s="11">
        <f t="shared" si="14"/>
        <v>45.454545454545453</v>
      </c>
      <c r="ML37" s="11">
        <f t="shared" ref="ML37:NR37" si="15">ML36/22%</f>
        <v>13.636363636363637</v>
      </c>
      <c r="MM37" s="11">
        <f t="shared" si="15"/>
        <v>45.454545454545453</v>
      </c>
      <c r="MN37" s="11">
        <f t="shared" si="15"/>
        <v>40.909090909090907</v>
      </c>
      <c r="MO37" s="11">
        <f t="shared" si="15"/>
        <v>13.636363636363637</v>
      </c>
      <c r="MP37" s="11">
        <f t="shared" si="15"/>
        <v>45.454545454545453</v>
      </c>
      <c r="MQ37" s="11">
        <f t="shared" si="15"/>
        <v>40.909090909090907</v>
      </c>
      <c r="MR37" s="11">
        <f t="shared" si="15"/>
        <v>13.636363636363637</v>
      </c>
      <c r="MS37" s="11">
        <f t="shared" si="15"/>
        <v>22.727272727272727</v>
      </c>
      <c r="MT37" s="11">
        <f t="shared" si="15"/>
        <v>50</v>
      </c>
      <c r="MU37" s="11">
        <f t="shared" si="15"/>
        <v>27.272727272727273</v>
      </c>
      <c r="MV37" s="11">
        <f t="shared" si="15"/>
        <v>45.454545454545453</v>
      </c>
      <c r="MW37" s="11">
        <f t="shared" si="15"/>
        <v>40.909090909090907</v>
      </c>
      <c r="MX37" s="11">
        <f t="shared" si="15"/>
        <v>13.636363636363637</v>
      </c>
      <c r="MY37" s="11">
        <f t="shared" si="15"/>
        <v>40.909090909090907</v>
      </c>
      <c r="MZ37" s="11">
        <f t="shared" si="15"/>
        <v>40.909090909090907</v>
      </c>
      <c r="NA37" s="11">
        <f t="shared" si="15"/>
        <v>18.181818181818183</v>
      </c>
      <c r="NB37" s="11">
        <f t="shared" si="15"/>
        <v>45.454545454545453</v>
      </c>
      <c r="NC37" s="11">
        <f t="shared" si="15"/>
        <v>40.909090909090907</v>
      </c>
      <c r="ND37" s="11">
        <f t="shared" si="15"/>
        <v>13.636363636363637</v>
      </c>
      <c r="NE37" s="11">
        <f t="shared" si="15"/>
        <v>63.636363636363633</v>
      </c>
      <c r="NF37" s="11">
        <f t="shared" si="15"/>
        <v>27.272727272727273</v>
      </c>
      <c r="NG37" s="11">
        <f t="shared" si="15"/>
        <v>9.0909090909090917</v>
      </c>
      <c r="NH37" s="11">
        <f t="shared" si="15"/>
        <v>50</v>
      </c>
      <c r="NI37" s="11">
        <f t="shared" si="15"/>
        <v>36.363636363636367</v>
      </c>
      <c r="NJ37" s="11">
        <f t="shared" si="15"/>
        <v>13.636363636363637</v>
      </c>
      <c r="NK37" s="11">
        <f t="shared" si="15"/>
        <v>50</v>
      </c>
      <c r="NL37" s="11">
        <f t="shared" si="15"/>
        <v>36.363636363636367</v>
      </c>
      <c r="NM37" s="11">
        <f t="shared" si="15"/>
        <v>13.636363636363637</v>
      </c>
      <c r="NN37" s="11">
        <f t="shared" si="15"/>
        <v>77.272727272727266</v>
      </c>
      <c r="NO37" s="11">
        <f t="shared" si="15"/>
        <v>22.727272727272727</v>
      </c>
      <c r="NP37" s="11">
        <f t="shared" si="15"/>
        <v>0</v>
      </c>
      <c r="NQ37" s="11">
        <f t="shared" si="15"/>
        <v>68.181818181818187</v>
      </c>
      <c r="NR37" s="11">
        <f t="shared" si="15"/>
        <v>31.818181818181817</v>
      </c>
      <c r="NS37" s="11">
        <f t="shared" ref="NS37" si="16">NS36/25%</f>
        <v>0</v>
      </c>
    </row>
    <row r="39" spans="1:383" x14ac:dyDescent="0.25">
      <c r="B39" t="s">
        <v>2979</v>
      </c>
    </row>
    <row r="40" spans="1:383" x14ac:dyDescent="0.25">
      <c r="B40" t="s">
        <v>2980</v>
      </c>
      <c r="C40" t="s">
        <v>2993</v>
      </c>
      <c r="D40">
        <f>(C37+F37+I37+L37+O37+R37+U37+X37+AA37+AD37+AG37+AJ37+AM37+AP37+AS37+AV37+AY37+BB37+BE37+BH37)/20</f>
        <v>45</v>
      </c>
      <c r="E40">
        <v>10</v>
      </c>
    </row>
    <row r="41" spans="1:383" x14ac:dyDescent="0.25">
      <c r="B41" t="s">
        <v>2981</v>
      </c>
      <c r="C41" t="s">
        <v>2993</v>
      </c>
      <c r="D41">
        <f>(D37+G37+J37+M37+P37+S37+V37+Y37+AB37+AE37+AH37+AK37+AN37+AQ37+AT37+AW37+AZ37+BC37+BF37+BI37)/20</f>
        <v>40.45454545454546</v>
      </c>
      <c r="E41">
        <v>9</v>
      </c>
    </row>
    <row r="42" spans="1:383" x14ac:dyDescent="0.25">
      <c r="B42" t="s">
        <v>2982</v>
      </c>
      <c r="C42" t="s">
        <v>2993</v>
      </c>
      <c r="D42">
        <f>(E37+H37+K37+N37+Q37+T37+W37+Z37+AC37+AF37+AI37+AL37+AO37+AR37+AU37+AX37+BA37+BD37+BG37+BJ37)/20</f>
        <v>14.545454545454547</v>
      </c>
      <c r="E42">
        <v>3</v>
      </c>
    </row>
    <row r="44" spans="1:383" x14ac:dyDescent="0.25">
      <c r="B44" t="s">
        <v>2980</v>
      </c>
      <c r="C44" t="s">
        <v>2994</v>
      </c>
      <c r="D44">
        <f>(BK37+BN37+BQ37+BT37+BW37+BZ37+CC37+CF37+CI37+CL37+CO37+CR37+CU37+CX37+DA37+DD37+DG37+DJ37+DM37+DP37+DS37+DV37+DY37+EB37+EE37+EH37+EK37+EN37+EQ37)/29</f>
        <v>41.379310344827587</v>
      </c>
      <c r="E44">
        <v>9</v>
      </c>
    </row>
    <row r="45" spans="1:383" x14ac:dyDescent="0.25">
      <c r="B45" t="s">
        <v>2981</v>
      </c>
      <c r="C45" t="s">
        <v>2994</v>
      </c>
      <c r="D45">
        <f>(BL37+BO37+BR37+BU37+BX37+CA37+CD37+CG37+CJ37+CM37+CP37+CS37+CV37+CY37+DB37+DE37+DH37+DK37+DN37+DQ37+DT37+DW37+DZ37+EC37+EF37+EI37+EL37+EO37+ER37)/29</f>
        <v>44.514106583072106</v>
      </c>
      <c r="E45">
        <v>10</v>
      </c>
    </row>
    <row r="46" spans="1:383" x14ac:dyDescent="0.25">
      <c r="B46" t="s">
        <v>2982</v>
      </c>
      <c r="C46" t="s">
        <v>2994</v>
      </c>
      <c r="D46">
        <f>(BM37+BP37+BS37+BV37+BY37+CB37+CE37+CH37+CK37+CN37+CQ37+CT37+CW37+CZ37+DC37+DF37+DI37+DL37+DO37+DR37+DU37+DX37+EA37+ED37+EG37+EJ37+EM37+EP37+ES37)/29</f>
        <v>14.106583072100312</v>
      </c>
      <c r="E46">
        <v>3</v>
      </c>
    </row>
    <row r="48" spans="1:383" x14ac:dyDescent="0.25">
      <c r="B48" t="s">
        <v>2980</v>
      </c>
      <c r="C48" t="s">
        <v>2995</v>
      </c>
      <c r="D48">
        <f>(ET37+EW37+EZ37+FC37+FF37+FI37+FL37+FO37+FR37)/9</f>
        <v>38.888888888888886</v>
      </c>
      <c r="E48">
        <v>9</v>
      </c>
    </row>
    <row r="49" spans="2:5" x14ac:dyDescent="0.25">
      <c r="B49" t="s">
        <v>2981</v>
      </c>
      <c r="C49" t="s">
        <v>2995</v>
      </c>
      <c r="D49">
        <f>(EU37+EX37+FA37+FD37+FG37+FJ37+FM37+FP37+FS37)/9</f>
        <v>48.98989898989899</v>
      </c>
      <c r="E49">
        <v>11</v>
      </c>
    </row>
    <row r="50" spans="2:5" x14ac:dyDescent="0.25">
      <c r="B50" t="s">
        <v>2982</v>
      </c>
      <c r="C50" t="s">
        <v>2995</v>
      </c>
      <c r="D50">
        <f>(EV37+EY37+FB37+FE37+FH37+FK37+FN37+FQ37+FT37)/9</f>
        <v>12.121212121212123</v>
      </c>
      <c r="E50">
        <v>3</v>
      </c>
    </row>
    <row r="52" spans="2:5" x14ac:dyDescent="0.25">
      <c r="B52" t="s">
        <v>2980</v>
      </c>
      <c r="C52" t="s">
        <v>2996</v>
      </c>
      <c r="D52">
        <f>(FX37+GA37+GD37+GG37+GJ37+GM37+GP37+GS37+GV37+GY37+HB37+HE37+HH37+HK37+HN37+HQ37+HT37+HW37+HZ37+IC37+IF37+II37+IL37+IO37+IR37+IU37+IX37+JA37+JD37+JG37+JJ37+JM37+JP37+JS37+JV37+JY37+KB37+KE37+KH37+KK37+KN37+KQ37+KT37+KW37+KZ37+LC37+LF37)/47</f>
        <v>40.038684719535802</v>
      </c>
      <c r="E52">
        <v>9</v>
      </c>
    </row>
    <row r="53" spans="2:5" x14ac:dyDescent="0.25">
      <c r="B53" t="s">
        <v>2981</v>
      </c>
      <c r="C53" t="s">
        <v>2996</v>
      </c>
      <c r="D53">
        <f>(FY37+GB37+GE37+GH37+GK37+GN37+GQ37+GT37+GW37+GZ37+HC37+HF37+HI37+HL37+HO37+HR37+HU37+HX37+IA37+ID37+IG37+IJ37+IM37+IP37+IS37+IV37+IY37+JB37+JE37+JH37+JK37+JN37+JQ37+JT37+JW37+JZ37+KC37+KF37+KI37+KL37+KO37+KR37+KU37+KX37+LA37+LD37+LG37)/47</f>
        <v>46.421663442940044</v>
      </c>
      <c r="E53">
        <v>10</v>
      </c>
    </row>
    <row r="54" spans="2:5" x14ac:dyDescent="0.25">
      <c r="B54" t="s">
        <v>2982</v>
      </c>
      <c r="C54" t="s">
        <v>2996</v>
      </c>
      <c r="D54">
        <f>(FZ37+GC37+GF37+GI37+GL37+GO37+GR37+GU37+GX37+HA37+HD37+HG37+HJ37+HM37+HP37+HS37+HV37+HY37+IB37+IE37+IH37+IK37+IN37+IQ37+IT37+IW37+IZ37+JC37+JF37+JI37+JL37+JO37+JR37+JU37+JX37+KA37+KD37+KG37+KJ37+KM37+KP37+KS37+KV37+KY37+LB37+LE37+LH37)/47</f>
        <v>13.539651837524168</v>
      </c>
      <c r="E54">
        <v>3</v>
      </c>
    </row>
    <row r="56" spans="2:5" x14ac:dyDescent="0.25">
      <c r="B56" t="s">
        <v>2980</v>
      </c>
      <c r="C56" t="s">
        <v>2997</v>
      </c>
      <c r="D56">
        <f>(LI37+LL37+LO37+LR37+LU37+LX37+MA37+MD37+MG37+MJ37+MM37+MP37+MS37+MV37+MY37+NB37+NE37+NH37+NK37+NN37+NQ37)/21</f>
        <v>46.969696969696976</v>
      </c>
      <c r="E56">
        <v>10</v>
      </c>
    </row>
    <row r="57" spans="2:5" x14ac:dyDescent="0.25">
      <c r="B57" t="s">
        <v>2981</v>
      </c>
      <c r="C57" t="s">
        <v>2997</v>
      </c>
      <c r="D57">
        <f>(LJ37+LM37+LP37+LS37+LV37+LY37+MB37+ME37+MH37+MK37+MN37+MQ37+MT37+MW37+MZ37+NC37+NF37+NI37+NL37+NO37+NR37)/21</f>
        <v>39.826839826839823</v>
      </c>
      <c r="E57">
        <v>9</v>
      </c>
    </row>
    <row r="58" spans="2:5" x14ac:dyDescent="0.25">
      <c r="B58" t="s">
        <v>2982</v>
      </c>
      <c r="C58" t="s">
        <v>2997</v>
      </c>
      <c r="D58">
        <f>(LK37+LN37+LQ37+LT37+LW37+LZ37+MC37+MF37+MI37+ML37+MO37+MR37+MU37+MX37+NA37+ND37+NG37+NJ37+NM37+NP37+NS37)/21</f>
        <v>13.203463203463203</v>
      </c>
      <c r="E58">
        <v>3</v>
      </c>
    </row>
    <row r="60" spans="2:5" x14ac:dyDescent="0.25">
      <c r="B60" t="s">
        <v>3166</v>
      </c>
    </row>
    <row r="61" spans="2:5" x14ac:dyDescent="0.25">
      <c r="B61" t="s">
        <v>3167</v>
      </c>
      <c r="D61">
        <v>212.27600000000001</v>
      </c>
    </row>
    <row r="62" spans="2:5" x14ac:dyDescent="0.25">
      <c r="B62" t="s">
        <v>3168</v>
      </c>
      <c r="D62">
        <v>220.20699999999999</v>
      </c>
    </row>
    <row r="63" spans="2:5" x14ac:dyDescent="0.25">
      <c r="B63" t="s">
        <v>3169</v>
      </c>
      <c r="D63">
        <v>67.516000000000005</v>
      </c>
    </row>
  </sheetData>
  <mergeCells count="281">
    <mergeCell ref="A2:U2"/>
    <mergeCell ref="NK12:NM12"/>
    <mergeCell ref="NN12:NP12"/>
    <mergeCell ref="A36:B36"/>
    <mergeCell ref="A37:B37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6" t="s">
        <v>3005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2"/>
      <c r="EH4" s="80" t="s">
        <v>2</v>
      </c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2"/>
      <c r="FX4" s="80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8"/>
      <c r="IU4" s="93" t="s">
        <v>181</v>
      </c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110" t="s">
        <v>244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128" t="s">
        <v>244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80" t="s">
        <v>244</v>
      </c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2"/>
      <c r="RI4" s="88" t="s">
        <v>291</v>
      </c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8"/>
    </row>
    <row r="5" spans="1:593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90" t="s">
        <v>86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4"/>
      <c r="EH5" s="97" t="s">
        <v>3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9"/>
      <c r="FX5" s="97" t="s">
        <v>899</v>
      </c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  <c r="IU5" s="66" t="s">
        <v>909</v>
      </c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114" t="s">
        <v>387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126" t="s">
        <v>426</v>
      </c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26"/>
      <c r="NR5" s="126"/>
      <c r="NS5" s="126"/>
      <c r="NT5" s="126"/>
      <c r="NU5" s="126"/>
      <c r="NV5" s="126"/>
      <c r="NW5" s="126"/>
      <c r="NX5" s="126"/>
      <c r="NY5" s="126"/>
      <c r="NZ5" s="148" t="s">
        <v>438</v>
      </c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50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97" t="s">
        <v>292</v>
      </c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9"/>
    </row>
    <row r="6" spans="1:59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6"/>
      <c r="B11" s="76"/>
      <c r="C11" s="64" t="s">
        <v>1287</v>
      </c>
      <c r="D11" s="65" t="s">
        <v>5</v>
      </c>
      <c r="E11" s="65" t="s">
        <v>6</v>
      </c>
      <c r="F11" s="66" t="s">
        <v>1288</v>
      </c>
      <c r="G11" s="66" t="s">
        <v>7</v>
      </c>
      <c r="H11" s="66" t="s">
        <v>8</v>
      </c>
      <c r="I11" s="66" t="s">
        <v>1392</v>
      </c>
      <c r="J11" s="66" t="s">
        <v>9</v>
      </c>
      <c r="K11" s="66" t="s">
        <v>10</v>
      </c>
      <c r="L11" s="65" t="s">
        <v>1289</v>
      </c>
      <c r="M11" s="65" t="s">
        <v>9</v>
      </c>
      <c r="N11" s="65" t="s">
        <v>10</v>
      </c>
      <c r="O11" s="65" t="s">
        <v>1290</v>
      </c>
      <c r="P11" s="65" t="s">
        <v>11</v>
      </c>
      <c r="Q11" s="65" t="s">
        <v>4</v>
      </c>
      <c r="R11" s="65" t="s">
        <v>1291</v>
      </c>
      <c r="S11" s="65" t="s">
        <v>6</v>
      </c>
      <c r="T11" s="65" t="s">
        <v>12</v>
      </c>
      <c r="U11" s="65" t="s">
        <v>1292</v>
      </c>
      <c r="V11" s="65" t="s">
        <v>6</v>
      </c>
      <c r="W11" s="65" t="s">
        <v>12</v>
      </c>
      <c r="X11" s="67" t="s">
        <v>1293</v>
      </c>
      <c r="Y11" s="61" t="s">
        <v>10</v>
      </c>
      <c r="Z11" s="64" t="s">
        <v>13</v>
      </c>
      <c r="AA11" s="65" t="s">
        <v>1294</v>
      </c>
      <c r="AB11" s="65" t="s">
        <v>14</v>
      </c>
      <c r="AC11" s="65" t="s">
        <v>15</v>
      </c>
      <c r="AD11" s="65" t="s">
        <v>1295</v>
      </c>
      <c r="AE11" s="65" t="s">
        <v>4</v>
      </c>
      <c r="AF11" s="65" t="s">
        <v>5</v>
      </c>
      <c r="AG11" s="65" t="s">
        <v>1296</v>
      </c>
      <c r="AH11" s="65" t="s">
        <v>12</v>
      </c>
      <c r="AI11" s="65" t="s">
        <v>7</v>
      </c>
      <c r="AJ11" s="90" t="s">
        <v>1297</v>
      </c>
      <c r="AK11" s="113"/>
      <c r="AL11" s="113"/>
      <c r="AM11" s="90" t="s">
        <v>1393</v>
      </c>
      <c r="AN11" s="113"/>
      <c r="AO11" s="113"/>
      <c r="AP11" s="90" t="s">
        <v>1298</v>
      </c>
      <c r="AQ11" s="113"/>
      <c r="AR11" s="113"/>
      <c r="AS11" s="90" t="s">
        <v>1299</v>
      </c>
      <c r="AT11" s="113"/>
      <c r="AU11" s="113"/>
      <c r="AV11" s="90" t="s">
        <v>1300</v>
      </c>
      <c r="AW11" s="113"/>
      <c r="AX11" s="113"/>
      <c r="AY11" s="90" t="s">
        <v>1301</v>
      </c>
      <c r="AZ11" s="113"/>
      <c r="BA11" s="113"/>
      <c r="BB11" s="90" t="s">
        <v>1302</v>
      </c>
      <c r="BC11" s="113"/>
      <c r="BD11" s="113"/>
      <c r="BE11" s="66" t="s">
        <v>1303</v>
      </c>
      <c r="BF11" s="66"/>
      <c r="BG11" s="66"/>
      <c r="BH11" s="145" t="s">
        <v>1304</v>
      </c>
      <c r="BI11" s="146"/>
      <c r="BJ11" s="147"/>
      <c r="BK11" s="67" t="s">
        <v>1414</v>
      </c>
      <c r="BL11" s="61"/>
      <c r="BM11" s="64"/>
      <c r="BN11" s="67" t="s">
        <v>1415</v>
      </c>
      <c r="BO11" s="61"/>
      <c r="BP11" s="64"/>
      <c r="BQ11" s="67" t="s">
        <v>1416</v>
      </c>
      <c r="BR11" s="61"/>
      <c r="BS11" s="64"/>
      <c r="BT11" s="67" t="s">
        <v>1417</v>
      </c>
      <c r="BU11" s="61"/>
      <c r="BV11" s="64"/>
      <c r="BW11" s="67" t="s">
        <v>1418</v>
      </c>
      <c r="BX11" s="61"/>
      <c r="BY11" s="64"/>
      <c r="BZ11" s="64" t="s">
        <v>1305</v>
      </c>
      <c r="CA11" s="65"/>
      <c r="CB11" s="65"/>
      <c r="CC11" s="67" t="s">
        <v>1306</v>
      </c>
      <c r="CD11" s="61"/>
      <c r="CE11" s="64"/>
      <c r="CF11" s="67" t="s">
        <v>1394</v>
      </c>
      <c r="CG11" s="61"/>
      <c r="CH11" s="64"/>
      <c r="CI11" s="65" t="s">
        <v>1307</v>
      </c>
      <c r="CJ11" s="65"/>
      <c r="CK11" s="65"/>
      <c r="CL11" s="65" t="s">
        <v>1308</v>
      </c>
      <c r="CM11" s="65"/>
      <c r="CN11" s="65"/>
      <c r="CO11" s="65" t="s">
        <v>1309</v>
      </c>
      <c r="CP11" s="65"/>
      <c r="CQ11" s="65"/>
      <c r="CR11" s="91" t="s">
        <v>1310</v>
      </c>
      <c r="CS11" s="91"/>
      <c r="CT11" s="91"/>
      <c r="CU11" s="65" t="s">
        <v>1311</v>
      </c>
      <c r="CV11" s="65"/>
      <c r="CW11" s="65"/>
      <c r="CX11" s="65" t="s">
        <v>1312</v>
      </c>
      <c r="CY11" s="65"/>
      <c r="CZ11" s="65"/>
      <c r="DA11" s="65" t="s">
        <v>1313</v>
      </c>
      <c r="DB11" s="65"/>
      <c r="DC11" s="65"/>
      <c r="DD11" s="65" t="s">
        <v>1314</v>
      </c>
      <c r="DE11" s="65"/>
      <c r="DF11" s="65"/>
      <c r="DG11" s="65" t="s">
        <v>1315</v>
      </c>
      <c r="DH11" s="65"/>
      <c r="DI11" s="65"/>
      <c r="DJ11" s="91" t="s">
        <v>1395</v>
      </c>
      <c r="DK11" s="91"/>
      <c r="DL11" s="91"/>
      <c r="DM11" s="91" t="s">
        <v>1316</v>
      </c>
      <c r="DN11" s="91"/>
      <c r="DO11" s="135"/>
      <c r="DP11" s="66" t="s">
        <v>1317</v>
      </c>
      <c r="DQ11" s="66"/>
      <c r="DR11" s="66"/>
      <c r="DS11" s="66" t="s">
        <v>1318</v>
      </c>
      <c r="DT11" s="66"/>
      <c r="DU11" s="66"/>
      <c r="DV11" s="86" t="s">
        <v>1319</v>
      </c>
      <c r="DW11" s="86"/>
      <c r="DX11" s="86"/>
      <c r="DY11" s="66" t="s">
        <v>1320</v>
      </c>
      <c r="DZ11" s="66"/>
      <c r="EA11" s="66"/>
      <c r="EB11" s="66" t="s">
        <v>1321</v>
      </c>
      <c r="EC11" s="66"/>
      <c r="ED11" s="90"/>
      <c r="EE11" s="66" t="s">
        <v>1322</v>
      </c>
      <c r="EF11" s="66"/>
      <c r="EG11" s="66"/>
      <c r="EH11" s="66" t="s">
        <v>1323</v>
      </c>
      <c r="EI11" s="66"/>
      <c r="EJ11" s="66"/>
      <c r="EK11" s="66" t="s">
        <v>1324</v>
      </c>
      <c r="EL11" s="66"/>
      <c r="EM11" s="66"/>
      <c r="EN11" s="66" t="s">
        <v>1396</v>
      </c>
      <c r="EO11" s="66"/>
      <c r="EP11" s="66"/>
      <c r="EQ11" s="66" t="s">
        <v>1325</v>
      </c>
      <c r="ER11" s="66"/>
      <c r="ES11" s="66"/>
      <c r="ET11" s="66" t="s">
        <v>1326</v>
      </c>
      <c r="EU11" s="66"/>
      <c r="EV11" s="66"/>
      <c r="EW11" s="66" t="s">
        <v>1327</v>
      </c>
      <c r="EX11" s="66"/>
      <c r="EY11" s="66"/>
      <c r="EZ11" s="66" t="s">
        <v>1328</v>
      </c>
      <c r="FA11" s="66"/>
      <c r="FB11" s="66"/>
      <c r="FC11" s="66" t="s">
        <v>1329</v>
      </c>
      <c r="FD11" s="66"/>
      <c r="FE11" s="66"/>
      <c r="FF11" s="66" t="s">
        <v>1330</v>
      </c>
      <c r="FG11" s="66"/>
      <c r="FH11" s="90"/>
      <c r="FI11" s="97" t="s">
        <v>1419</v>
      </c>
      <c r="FJ11" s="98"/>
      <c r="FK11" s="99"/>
      <c r="FL11" s="97" t="s">
        <v>1420</v>
      </c>
      <c r="FM11" s="98"/>
      <c r="FN11" s="99"/>
      <c r="FO11" s="97" t="s">
        <v>1421</v>
      </c>
      <c r="FP11" s="98"/>
      <c r="FQ11" s="99"/>
      <c r="FR11" s="97" t="s">
        <v>1422</v>
      </c>
      <c r="FS11" s="98"/>
      <c r="FT11" s="99"/>
      <c r="FU11" s="97" t="s">
        <v>1423</v>
      </c>
      <c r="FV11" s="98"/>
      <c r="FW11" s="99"/>
      <c r="FX11" s="97" t="s">
        <v>1424</v>
      </c>
      <c r="FY11" s="98"/>
      <c r="FZ11" s="99"/>
      <c r="GA11" s="97" t="s">
        <v>1425</v>
      </c>
      <c r="GB11" s="98"/>
      <c r="GC11" s="99"/>
      <c r="GD11" s="97" t="s">
        <v>1426</v>
      </c>
      <c r="GE11" s="98"/>
      <c r="GF11" s="99"/>
      <c r="GG11" s="97" t="s">
        <v>1427</v>
      </c>
      <c r="GH11" s="98"/>
      <c r="GI11" s="99"/>
      <c r="GJ11" s="97" t="s">
        <v>1428</v>
      </c>
      <c r="GK11" s="98"/>
      <c r="GL11" s="99"/>
      <c r="GM11" s="97" t="s">
        <v>1429</v>
      </c>
      <c r="GN11" s="98"/>
      <c r="GO11" s="99"/>
      <c r="GP11" s="97" t="s">
        <v>1430</v>
      </c>
      <c r="GQ11" s="98"/>
      <c r="GR11" s="99"/>
      <c r="GS11" s="97" t="s">
        <v>1431</v>
      </c>
      <c r="GT11" s="98"/>
      <c r="GU11" s="99"/>
      <c r="GV11" s="97" t="s">
        <v>1432</v>
      </c>
      <c r="GW11" s="98"/>
      <c r="GX11" s="99"/>
      <c r="GY11" s="97" t="s">
        <v>1433</v>
      </c>
      <c r="GZ11" s="98"/>
      <c r="HA11" s="99"/>
      <c r="HB11" s="97" t="s">
        <v>1434</v>
      </c>
      <c r="HC11" s="98"/>
      <c r="HD11" s="99"/>
      <c r="HE11" s="97" t="s">
        <v>1435</v>
      </c>
      <c r="HF11" s="98"/>
      <c r="HG11" s="99"/>
      <c r="HH11" s="97" t="s">
        <v>1436</v>
      </c>
      <c r="HI11" s="98"/>
      <c r="HJ11" s="99"/>
      <c r="HK11" s="97" t="s">
        <v>1437</v>
      </c>
      <c r="HL11" s="98"/>
      <c r="HM11" s="99"/>
      <c r="HN11" s="97" t="s">
        <v>1438</v>
      </c>
      <c r="HO11" s="98"/>
      <c r="HP11" s="99"/>
      <c r="HQ11" s="97" t="s">
        <v>1439</v>
      </c>
      <c r="HR11" s="98"/>
      <c r="HS11" s="99"/>
      <c r="HT11" s="97" t="s">
        <v>1440</v>
      </c>
      <c r="HU11" s="98"/>
      <c r="HV11" s="99"/>
      <c r="HW11" s="97" t="s">
        <v>1441</v>
      </c>
      <c r="HX11" s="98"/>
      <c r="HY11" s="99"/>
      <c r="HZ11" s="97" t="s">
        <v>1442</v>
      </c>
      <c r="IA11" s="98"/>
      <c r="IB11" s="99"/>
      <c r="IC11" s="97" t="s">
        <v>1443</v>
      </c>
      <c r="ID11" s="98"/>
      <c r="IE11" s="99"/>
      <c r="IF11" s="97" t="s">
        <v>1444</v>
      </c>
      <c r="IG11" s="98"/>
      <c r="IH11" s="99"/>
      <c r="II11" s="97" t="s">
        <v>1445</v>
      </c>
      <c r="IJ11" s="98"/>
      <c r="IK11" s="99"/>
      <c r="IL11" s="97" t="s">
        <v>1446</v>
      </c>
      <c r="IM11" s="98"/>
      <c r="IN11" s="99"/>
      <c r="IO11" s="97" t="s">
        <v>1447</v>
      </c>
      <c r="IP11" s="98"/>
      <c r="IQ11" s="99"/>
      <c r="IR11" s="97" t="s">
        <v>1448</v>
      </c>
      <c r="IS11" s="98"/>
      <c r="IT11" s="99"/>
      <c r="IU11" s="86" t="s">
        <v>1331</v>
      </c>
      <c r="IV11" s="86"/>
      <c r="IW11" s="86"/>
      <c r="IX11" s="86" t="s">
        <v>1332</v>
      </c>
      <c r="IY11" s="86"/>
      <c r="IZ11" s="86"/>
      <c r="JA11" s="86" t="s">
        <v>1397</v>
      </c>
      <c r="JB11" s="86"/>
      <c r="JC11" s="86"/>
      <c r="JD11" s="86" t="s">
        <v>1333</v>
      </c>
      <c r="JE11" s="86"/>
      <c r="JF11" s="86"/>
      <c r="JG11" s="86" t="s">
        <v>1334</v>
      </c>
      <c r="JH11" s="86"/>
      <c r="JI11" s="86"/>
      <c r="JJ11" s="86" t="s">
        <v>1335</v>
      </c>
      <c r="JK11" s="86"/>
      <c r="JL11" s="86"/>
      <c r="JM11" s="86" t="s">
        <v>1336</v>
      </c>
      <c r="JN11" s="86"/>
      <c r="JO11" s="86"/>
      <c r="JP11" s="86" t="s">
        <v>1337</v>
      </c>
      <c r="JQ11" s="86"/>
      <c r="JR11" s="86"/>
      <c r="JS11" s="86" t="s">
        <v>1338</v>
      </c>
      <c r="JT11" s="86"/>
      <c r="JU11" s="86"/>
      <c r="JV11" s="86" t="s">
        <v>1339</v>
      </c>
      <c r="JW11" s="86"/>
      <c r="JX11" s="86"/>
      <c r="JY11" s="86" t="s">
        <v>1449</v>
      </c>
      <c r="JZ11" s="86"/>
      <c r="KA11" s="86"/>
      <c r="KB11" s="86" t="s">
        <v>1450</v>
      </c>
      <c r="KC11" s="86"/>
      <c r="KD11" s="86"/>
      <c r="KE11" s="86" t="s">
        <v>1451</v>
      </c>
      <c r="KF11" s="86"/>
      <c r="KG11" s="86"/>
      <c r="KH11" s="99" t="s">
        <v>1340</v>
      </c>
      <c r="KI11" s="86"/>
      <c r="KJ11" s="86"/>
      <c r="KK11" s="86" t="s">
        <v>1341</v>
      </c>
      <c r="KL11" s="86"/>
      <c r="KM11" s="86"/>
      <c r="KN11" s="86" t="s">
        <v>1398</v>
      </c>
      <c r="KO11" s="86"/>
      <c r="KP11" s="86"/>
      <c r="KQ11" s="86" t="s">
        <v>1342</v>
      </c>
      <c r="KR11" s="86"/>
      <c r="KS11" s="86"/>
      <c r="KT11" s="86" t="s">
        <v>1343</v>
      </c>
      <c r="KU11" s="86"/>
      <c r="KV11" s="86"/>
      <c r="KW11" s="86" t="s">
        <v>1344</v>
      </c>
      <c r="KX11" s="86"/>
      <c r="KY11" s="86"/>
      <c r="KZ11" s="86" t="s">
        <v>1345</v>
      </c>
      <c r="LA11" s="86"/>
      <c r="LB11" s="86"/>
      <c r="LC11" s="121" t="s">
        <v>1346</v>
      </c>
      <c r="LD11" s="122"/>
      <c r="LE11" s="123"/>
      <c r="LF11" s="121" t="s">
        <v>1347</v>
      </c>
      <c r="LG11" s="122"/>
      <c r="LH11" s="123"/>
      <c r="LI11" s="121" t="s">
        <v>1348</v>
      </c>
      <c r="LJ11" s="122"/>
      <c r="LK11" s="123"/>
      <c r="LL11" s="121" t="s">
        <v>1349</v>
      </c>
      <c r="LM11" s="122"/>
      <c r="LN11" s="123"/>
      <c r="LO11" s="121" t="s">
        <v>1350</v>
      </c>
      <c r="LP11" s="122"/>
      <c r="LQ11" s="123"/>
      <c r="LR11" s="121" t="s">
        <v>1399</v>
      </c>
      <c r="LS11" s="122"/>
      <c r="LT11" s="123"/>
      <c r="LU11" s="121" t="s">
        <v>1351</v>
      </c>
      <c r="LV11" s="122"/>
      <c r="LW11" s="123"/>
      <c r="LX11" s="121" t="s">
        <v>1352</v>
      </c>
      <c r="LY11" s="122"/>
      <c r="LZ11" s="123"/>
      <c r="MA11" s="121" t="s">
        <v>1353</v>
      </c>
      <c r="MB11" s="122"/>
      <c r="MC11" s="123"/>
      <c r="MD11" s="121" t="s">
        <v>1354</v>
      </c>
      <c r="ME11" s="122"/>
      <c r="MF11" s="123"/>
      <c r="MG11" s="121" t="s">
        <v>1355</v>
      </c>
      <c r="MH11" s="122"/>
      <c r="MI11" s="123"/>
      <c r="MJ11" s="121" t="s">
        <v>1356</v>
      </c>
      <c r="MK11" s="122"/>
      <c r="ML11" s="123"/>
      <c r="MM11" s="97" t="s">
        <v>1357</v>
      </c>
      <c r="MN11" s="98"/>
      <c r="MO11" s="99"/>
      <c r="MP11" s="97" t="s">
        <v>1358</v>
      </c>
      <c r="MQ11" s="98"/>
      <c r="MR11" s="99"/>
      <c r="MS11" s="97" t="s">
        <v>1359</v>
      </c>
      <c r="MT11" s="98"/>
      <c r="MU11" s="99"/>
      <c r="MV11" s="121" t="s">
        <v>1400</v>
      </c>
      <c r="MW11" s="122"/>
      <c r="MX11" s="123"/>
      <c r="MY11" s="121" t="s">
        <v>1360</v>
      </c>
      <c r="MZ11" s="122"/>
      <c r="NA11" s="123"/>
      <c r="NB11" s="97" t="s">
        <v>1361</v>
      </c>
      <c r="NC11" s="98"/>
      <c r="ND11" s="99"/>
      <c r="NE11" s="97" t="s">
        <v>1362</v>
      </c>
      <c r="NF11" s="98"/>
      <c r="NG11" s="99"/>
      <c r="NH11" s="97" t="s">
        <v>1363</v>
      </c>
      <c r="NI11" s="98"/>
      <c r="NJ11" s="99"/>
      <c r="NK11" s="99" t="s">
        <v>1364</v>
      </c>
      <c r="NL11" s="86"/>
      <c r="NM11" s="86"/>
      <c r="NN11" s="86" t="s">
        <v>1365</v>
      </c>
      <c r="NO11" s="86"/>
      <c r="NP11" s="86"/>
      <c r="NQ11" s="135" t="s">
        <v>1401</v>
      </c>
      <c r="NR11" s="136"/>
      <c r="NS11" s="137"/>
      <c r="NT11" s="86" t="s">
        <v>1402</v>
      </c>
      <c r="NU11" s="86"/>
      <c r="NV11" s="86"/>
      <c r="NW11" s="86" t="s">
        <v>1403</v>
      </c>
      <c r="NX11" s="86"/>
      <c r="NY11" s="86"/>
      <c r="NZ11" s="86" t="s">
        <v>1404</v>
      </c>
      <c r="OA11" s="86"/>
      <c r="OB11" s="86"/>
      <c r="OC11" s="86" t="s">
        <v>1405</v>
      </c>
      <c r="OD11" s="86"/>
      <c r="OE11" s="86"/>
      <c r="OF11" s="86" t="s">
        <v>1406</v>
      </c>
      <c r="OG11" s="86"/>
      <c r="OH11" s="86"/>
      <c r="OI11" s="86" t="s">
        <v>1407</v>
      </c>
      <c r="OJ11" s="86"/>
      <c r="OK11" s="86"/>
      <c r="OL11" s="121" t="s">
        <v>1408</v>
      </c>
      <c r="OM11" s="122"/>
      <c r="ON11" s="123"/>
      <c r="OO11" s="121" t="s">
        <v>1409</v>
      </c>
      <c r="OP11" s="122"/>
      <c r="OQ11" s="123"/>
      <c r="OR11" s="121" t="s">
        <v>1410</v>
      </c>
      <c r="OS11" s="122"/>
      <c r="OT11" s="122"/>
      <c r="OU11" s="86" t="s">
        <v>1366</v>
      </c>
      <c r="OV11" s="86"/>
      <c r="OW11" s="86"/>
      <c r="OX11" s="121" t="s">
        <v>1367</v>
      </c>
      <c r="OY11" s="122"/>
      <c r="OZ11" s="123"/>
      <c r="PA11" s="121" t="s">
        <v>1368</v>
      </c>
      <c r="PB11" s="122"/>
      <c r="PC11" s="123"/>
      <c r="PD11" s="121" t="s">
        <v>1411</v>
      </c>
      <c r="PE11" s="122"/>
      <c r="PF11" s="123"/>
      <c r="PG11" s="121" t="s">
        <v>1369</v>
      </c>
      <c r="PH11" s="122"/>
      <c r="PI11" s="123"/>
      <c r="PJ11" s="121" t="s">
        <v>1370</v>
      </c>
      <c r="PK11" s="122"/>
      <c r="PL11" s="123"/>
      <c r="PM11" s="121" t="s">
        <v>1371</v>
      </c>
      <c r="PN11" s="122"/>
      <c r="PO11" s="123"/>
      <c r="PP11" s="121" t="s">
        <v>1372</v>
      </c>
      <c r="PQ11" s="122"/>
      <c r="PR11" s="123"/>
      <c r="PS11" s="121" t="s">
        <v>1452</v>
      </c>
      <c r="PT11" s="122"/>
      <c r="PU11" s="122"/>
      <c r="PV11" s="122" t="s">
        <v>1453</v>
      </c>
      <c r="PW11" s="122"/>
      <c r="PX11" s="122"/>
      <c r="PY11" s="122" t="s">
        <v>1454</v>
      </c>
      <c r="PZ11" s="122"/>
      <c r="QA11" s="122"/>
      <c r="QB11" s="122" t="s">
        <v>1455</v>
      </c>
      <c r="QC11" s="122"/>
      <c r="QD11" s="122"/>
      <c r="QE11" s="122" t="s">
        <v>1456</v>
      </c>
      <c r="QF11" s="122"/>
      <c r="QG11" s="122"/>
      <c r="QH11" s="122" t="s">
        <v>1457</v>
      </c>
      <c r="QI11" s="122"/>
      <c r="QJ11" s="122"/>
      <c r="QK11" s="122" t="s">
        <v>1458</v>
      </c>
      <c r="QL11" s="122"/>
      <c r="QM11" s="122"/>
      <c r="QN11" s="122" t="s">
        <v>1459</v>
      </c>
      <c r="QO11" s="122"/>
      <c r="QP11" s="122"/>
      <c r="QQ11" s="122" t="s">
        <v>1460</v>
      </c>
      <c r="QR11" s="122"/>
      <c r="QS11" s="122"/>
      <c r="QT11" s="122" t="s">
        <v>1461</v>
      </c>
      <c r="QU11" s="122"/>
      <c r="QV11" s="122"/>
      <c r="QW11" s="122" t="s">
        <v>1462</v>
      </c>
      <c r="QX11" s="122"/>
      <c r="QY11" s="122"/>
      <c r="QZ11" s="122" t="s">
        <v>1463</v>
      </c>
      <c r="RA11" s="122"/>
      <c r="RB11" s="122"/>
      <c r="RC11" s="122" t="s">
        <v>1464</v>
      </c>
      <c r="RD11" s="122"/>
      <c r="RE11" s="122"/>
      <c r="RF11" s="122" t="s">
        <v>1465</v>
      </c>
      <c r="RG11" s="122"/>
      <c r="RH11" s="123"/>
      <c r="RI11" s="86" t="s">
        <v>1373</v>
      </c>
      <c r="RJ11" s="86"/>
      <c r="RK11" s="86"/>
      <c r="RL11" s="86" t="s">
        <v>1374</v>
      </c>
      <c r="RM11" s="86"/>
      <c r="RN11" s="86"/>
      <c r="RO11" s="86" t="s">
        <v>1412</v>
      </c>
      <c r="RP11" s="86"/>
      <c r="RQ11" s="86"/>
      <c r="RR11" s="86" t="s">
        <v>1375</v>
      </c>
      <c r="RS11" s="86"/>
      <c r="RT11" s="86"/>
      <c r="RU11" s="86" t="s">
        <v>1376</v>
      </c>
      <c r="RV11" s="86"/>
      <c r="RW11" s="86"/>
      <c r="RX11" s="86" t="s">
        <v>1377</v>
      </c>
      <c r="RY11" s="86"/>
      <c r="RZ11" s="86"/>
      <c r="SA11" s="86" t="s">
        <v>1378</v>
      </c>
      <c r="SB11" s="86"/>
      <c r="SC11" s="86"/>
      <c r="SD11" s="86" t="s">
        <v>1379</v>
      </c>
      <c r="SE11" s="86"/>
      <c r="SF11" s="86"/>
      <c r="SG11" s="86" t="s">
        <v>1380</v>
      </c>
      <c r="SH11" s="86"/>
      <c r="SI11" s="86"/>
      <c r="SJ11" s="86" t="s">
        <v>1381</v>
      </c>
      <c r="SK11" s="86"/>
      <c r="SL11" s="86"/>
      <c r="SM11" s="86" t="s">
        <v>1382</v>
      </c>
      <c r="SN11" s="86"/>
      <c r="SO11" s="86"/>
      <c r="SP11" s="86" t="s">
        <v>1383</v>
      </c>
      <c r="SQ11" s="86"/>
      <c r="SR11" s="86"/>
      <c r="SS11" s="86" t="s">
        <v>1413</v>
      </c>
      <c r="ST11" s="86"/>
      <c r="SU11" s="86"/>
      <c r="SV11" s="86" t="s">
        <v>1384</v>
      </c>
      <c r="SW11" s="86"/>
      <c r="SX11" s="86"/>
      <c r="SY11" s="86" t="s">
        <v>1385</v>
      </c>
      <c r="SZ11" s="86"/>
      <c r="TA11" s="86"/>
      <c r="TB11" s="86" t="s">
        <v>1386</v>
      </c>
      <c r="TC11" s="86"/>
      <c r="TD11" s="86"/>
      <c r="TE11" s="86" t="s">
        <v>1387</v>
      </c>
      <c r="TF11" s="86"/>
      <c r="TG11" s="97"/>
      <c r="TH11" s="86" t="s">
        <v>1388</v>
      </c>
      <c r="TI11" s="86"/>
      <c r="TJ11" s="97"/>
      <c r="TK11" s="86" t="s">
        <v>1389</v>
      </c>
      <c r="TL11" s="86"/>
      <c r="TM11" s="97"/>
      <c r="TN11" s="86" t="s">
        <v>1390</v>
      </c>
      <c r="TO11" s="86"/>
      <c r="TP11" s="97"/>
      <c r="TQ11" s="97" t="s">
        <v>1391</v>
      </c>
      <c r="TR11" s="107"/>
      <c r="TS11" s="107"/>
      <c r="TT11" s="97" t="s">
        <v>1466</v>
      </c>
      <c r="TU11" s="98"/>
      <c r="TV11" s="99"/>
      <c r="TW11" s="97" t="s">
        <v>1467</v>
      </c>
      <c r="TX11" s="98"/>
      <c r="TY11" s="99"/>
      <c r="TZ11" s="97" t="s">
        <v>1468</v>
      </c>
      <c r="UA11" s="98"/>
      <c r="UB11" s="99"/>
      <c r="UC11" s="97" t="s">
        <v>1469</v>
      </c>
      <c r="UD11" s="98"/>
      <c r="UE11" s="99"/>
      <c r="UF11" s="97" t="s">
        <v>1470</v>
      </c>
      <c r="UG11" s="98"/>
      <c r="UH11" s="99"/>
      <c r="UI11" s="97" t="s">
        <v>1471</v>
      </c>
      <c r="UJ11" s="98"/>
      <c r="UK11" s="99"/>
      <c r="UL11" s="97" t="s">
        <v>1472</v>
      </c>
      <c r="UM11" s="98"/>
      <c r="UN11" s="99"/>
      <c r="UO11" s="97" t="s">
        <v>1473</v>
      </c>
      <c r="UP11" s="98"/>
      <c r="UQ11" s="99"/>
      <c r="UR11" s="97" t="s">
        <v>1474</v>
      </c>
      <c r="US11" s="98"/>
      <c r="UT11" s="99"/>
      <c r="UU11" s="97" t="s">
        <v>1475</v>
      </c>
      <c r="UV11" s="98"/>
      <c r="UW11" s="99"/>
      <c r="UX11" s="97" t="s">
        <v>1476</v>
      </c>
      <c r="UY11" s="98"/>
      <c r="UZ11" s="99"/>
      <c r="VA11" s="97" t="s">
        <v>1477</v>
      </c>
      <c r="VB11" s="98"/>
      <c r="VC11" s="99"/>
      <c r="VD11" s="97" t="s">
        <v>1478</v>
      </c>
      <c r="VE11" s="98"/>
      <c r="VF11" s="99"/>
      <c r="VG11" s="97" t="s">
        <v>1479</v>
      </c>
      <c r="VH11" s="98"/>
      <c r="VI11" s="99"/>
      <c r="VJ11" s="97" t="s">
        <v>1480</v>
      </c>
      <c r="VK11" s="98"/>
      <c r="VL11" s="99"/>
      <c r="VM11" s="97" t="s">
        <v>1481</v>
      </c>
      <c r="VN11" s="98"/>
      <c r="VO11" s="99"/>
      <c r="VP11" s="97" t="s">
        <v>1482</v>
      </c>
      <c r="VQ11" s="98"/>
      <c r="VR11" s="99"/>
      <c r="VS11" s="97" t="s">
        <v>1483</v>
      </c>
      <c r="VT11" s="98"/>
      <c r="VU11" s="99"/>
    </row>
    <row r="12" spans="1:593" ht="109.15" customHeight="1" thickBot="1" x14ac:dyDescent="0.3">
      <c r="A12" s="76"/>
      <c r="B12" s="76"/>
      <c r="C12" s="84" t="s">
        <v>1695</v>
      </c>
      <c r="D12" s="85"/>
      <c r="E12" s="92"/>
      <c r="F12" s="84" t="s">
        <v>1696</v>
      </c>
      <c r="G12" s="85"/>
      <c r="H12" s="92"/>
      <c r="I12" s="138" t="s">
        <v>1697</v>
      </c>
      <c r="J12" s="139"/>
      <c r="K12" s="140"/>
      <c r="L12" s="84" t="s">
        <v>1698</v>
      </c>
      <c r="M12" s="85"/>
      <c r="N12" s="92"/>
      <c r="O12" s="84" t="s">
        <v>1699</v>
      </c>
      <c r="P12" s="85"/>
      <c r="Q12" s="92"/>
      <c r="R12" s="84" t="s">
        <v>1700</v>
      </c>
      <c r="S12" s="85"/>
      <c r="T12" s="92"/>
      <c r="U12" s="84" t="s">
        <v>1701</v>
      </c>
      <c r="V12" s="85"/>
      <c r="W12" s="92"/>
      <c r="X12" s="84" t="s">
        <v>1702</v>
      </c>
      <c r="Y12" s="85"/>
      <c r="Z12" s="92"/>
      <c r="AA12" s="84" t="s">
        <v>1703</v>
      </c>
      <c r="AB12" s="85"/>
      <c r="AC12" s="92"/>
      <c r="AD12" s="84" t="s">
        <v>1704</v>
      </c>
      <c r="AE12" s="85"/>
      <c r="AF12" s="92"/>
      <c r="AG12" s="84" t="s">
        <v>1705</v>
      </c>
      <c r="AH12" s="85"/>
      <c r="AI12" s="92"/>
      <c r="AJ12" s="84" t="s">
        <v>1706</v>
      </c>
      <c r="AK12" s="85"/>
      <c r="AL12" s="92"/>
      <c r="AM12" s="84" t="s">
        <v>1707</v>
      </c>
      <c r="AN12" s="85"/>
      <c r="AO12" s="92"/>
      <c r="AP12" s="84" t="s">
        <v>1708</v>
      </c>
      <c r="AQ12" s="85"/>
      <c r="AR12" s="92"/>
      <c r="AS12" s="84" t="s">
        <v>1709</v>
      </c>
      <c r="AT12" s="85"/>
      <c r="AU12" s="92"/>
      <c r="AV12" s="84" t="s">
        <v>1710</v>
      </c>
      <c r="AW12" s="85"/>
      <c r="AX12" s="92"/>
      <c r="AY12" s="84" t="s">
        <v>1711</v>
      </c>
      <c r="AZ12" s="85"/>
      <c r="BA12" s="92"/>
      <c r="BB12" s="84" t="s">
        <v>1712</v>
      </c>
      <c r="BC12" s="85"/>
      <c r="BD12" s="92"/>
      <c r="BE12" s="84" t="s">
        <v>1713</v>
      </c>
      <c r="BF12" s="85"/>
      <c r="BG12" s="92"/>
      <c r="BH12" s="84" t="s">
        <v>1714</v>
      </c>
      <c r="BI12" s="85"/>
      <c r="BJ12" s="92"/>
      <c r="BK12" s="84" t="s">
        <v>1715</v>
      </c>
      <c r="BL12" s="85"/>
      <c r="BM12" s="92"/>
      <c r="BN12" s="84" t="s">
        <v>1716</v>
      </c>
      <c r="BO12" s="85"/>
      <c r="BP12" s="92"/>
      <c r="BQ12" s="84" t="s">
        <v>1717</v>
      </c>
      <c r="BR12" s="85"/>
      <c r="BS12" s="92"/>
      <c r="BT12" s="84" t="s">
        <v>1718</v>
      </c>
      <c r="BU12" s="85"/>
      <c r="BV12" s="92"/>
      <c r="BW12" s="84" t="s">
        <v>1554</v>
      </c>
      <c r="BX12" s="85"/>
      <c r="BY12" s="92"/>
      <c r="BZ12" s="84" t="s">
        <v>1719</v>
      </c>
      <c r="CA12" s="85"/>
      <c r="CB12" s="92"/>
      <c r="CC12" s="84" t="s">
        <v>1720</v>
      </c>
      <c r="CD12" s="85"/>
      <c r="CE12" s="92"/>
      <c r="CF12" s="84" t="s">
        <v>1721</v>
      </c>
      <c r="CG12" s="85"/>
      <c r="CH12" s="92"/>
      <c r="CI12" s="84" t="s">
        <v>1722</v>
      </c>
      <c r="CJ12" s="85"/>
      <c r="CK12" s="92"/>
      <c r="CL12" s="84" t="s">
        <v>1723</v>
      </c>
      <c r="CM12" s="85"/>
      <c r="CN12" s="92"/>
      <c r="CO12" s="84" t="s">
        <v>1724</v>
      </c>
      <c r="CP12" s="85"/>
      <c r="CQ12" s="92"/>
      <c r="CR12" s="84" t="s">
        <v>1725</v>
      </c>
      <c r="CS12" s="85"/>
      <c r="CT12" s="92"/>
      <c r="CU12" s="84" t="s">
        <v>1726</v>
      </c>
      <c r="CV12" s="85"/>
      <c r="CW12" s="92"/>
      <c r="CX12" s="84" t="s">
        <v>1727</v>
      </c>
      <c r="CY12" s="85"/>
      <c r="CZ12" s="92"/>
      <c r="DA12" s="84" t="s">
        <v>1728</v>
      </c>
      <c r="DB12" s="85"/>
      <c r="DC12" s="92"/>
      <c r="DD12" s="84" t="s">
        <v>1729</v>
      </c>
      <c r="DE12" s="85"/>
      <c r="DF12" s="92"/>
      <c r="DG12" s="115" t="s">
        <v>1730</v>
      </c>
      <c r="DH12" s="116"/>
      <c r="DI12" s="117"/>
      <c r="DJ12" s="84" t="s">
        <v>1731</v>
      </c>
      <c r="DK12" s="85"/>
      <c r="DL12" s="92"/>
      <c r="DM12" s="84" t="s">
        <v>1732</v>
      </c>
      <c r="DN12" s="85"/>
      <c r="DO12" s="92"/>
      <c r="DP12" s="84" t="s">
        <v>1733</v>
      </c>
      <c r="DQ12" s="85"/>
      <c r="DR12" s="92"/>
      <c r="DS12" s="84" t="s">
        <v>1734</v>
      </c>
      <c r="DT12" s="85"/>
      <c r="DU12" s="92"/>
      <c r="DV12" s="84" t="s">
        <v>1735</v>
      </c>
      <c r="DW12" s="85"/>
      <c r="DX12" s="92"/>
      <c r="DY12" s="84" t="s">
        <v>1736</v>
      </c>
      <c r="DZ12" s="85"/>
      <c r="EA12" s="92"/>
      <c r="EB12" s="84" t="s">
        <v>1737</v>
      </c>
      <c r="EC12" s="85"/>
      <c r="ED12" s="92"/>
      <c r="EE12" s="84" t="s">
        <v>1608</v>
      </c>
      <c r="EF12" s="85"/>
      <c r="EG12" s="92"/>
      <c r="EH12" s="84" t="s">
        <v>1738</v>
      </c>
      <c r="EI12" s="85"/>
      <c r="EJ12" s="92"/>
      <c r="EK12" s="84" t="s">
        <v>1739</v>
      </c>
      <c r="EL12" s="85"/>
      <c r="EM12" s="92"/>
      <c r="EN12" s="84" t="s">
        <v>1740</v>
      </c>
      <c r="EO12" s="85"/>
      <c r="EP12" s="92"/>
      <c r="EQ12" s="84" t="s">
        <v>1741</v>
      </c>
      <c r="ER12" s="85"/>
      <c r="ES12" s="92"/>
      <c r="ET12" s="84" t="s">
        <v>1742</v>
      </c>
      <c r="EU12" s="85"/>
      <c r="EV12" s="92"/>
      <c r="EW12" s="84" t="s">
        <v>1743</v>
      </c>
      <c r="EX12" s="85"/>
      <c r="EY12" s="92"/>
      <c r="EZ12" s="84" t="s">
        <v>1744</v>
      </c>
      <c r="FA12" s="85"/>
      <c r="FB12" s="92"/>
      <c r="FC12" s="84" t="s">
        <v>1745</v>
      </c>
      <c r="FD12" s="85"/>
      <c r="FE12" s="92"/>
      <c r="FF12" s="84" t="s">
        <v>1746</v>
      </c>
      <c r="FG12" s="85"/>
      <c r="FH12" s="92"/>
      <c r="FI12" s="84" t="s">
        <v>1747</v>
      </c>
      <c r="FJ12" s="85"/>
      <c r="FK12" s="92"/>
      <c r="FL12" s="84" t="s">
        <v>1748</v>
      </c>
      <c r="FM12" s="85"/>
      <c r="FN12" s="92"/>
      <c r="FO12" s="84" t="s">
        <v>1749</v>
      </c>
      <c r="FP12" s="85"/>
      <c r="FQ12" s="92"/>
      <c r="FR12" s="84" t="s">
        <v>1750</v>
      </c>
      <c r="FS12" s="85"/>
      <c r="FT12" s="92"/>
      <c r="FU12" s="84" t="s">
        <v>1637</v>
      </c>
      <c r="FV12" s="85"/>
      <c r="FW12" s="92"/>
      <c r="FX12" s="142" t="s">
        <v>1641</v>
      </c>
      <c r="FY12" s="143"/>
      <c r="FZ12" s="144"/>
      <c r="GA12" s="115" t="s">
        <v>1751</v>
      </c>
      <c r="GB12" s="116"/>
      <c r="GC12" s="117"/>
      <c r="GD12" s="84" t="s">
        <v>1752</v>
      </c>
      <c r="GE12" s="85"/>
      <c r="GF12" s="92"/>
      <c r="GG12" s="84" t="s">
        <v>1753</v>
      </c>
      <c r="GH12" s="85"/>
      <c r="GI12" s="92"/>
      <c r="GJ12" s="84" t="s">
        <v>1754</v>
      </c>
      <c r="GK12" s="85"/>
      <c r="GL12" s="92"/>
      <c r="GM12" s="84" t="s">
        <v>1755</v>
      </c>
      <c r="GN12" s="85"/>
      <c r="GO12" s="92"/>
      <c r="GP12" s="84" t="s">
        <v>1756</v>
      </c>
      <c r="GQ12" s="85"/>
      <c r="GR12" s="92"/>
      <c r="GS12" s="115" t="s">
        <v>1757</v>
      </c>
      <c r="GT12" s="116"/>
      <c r="GU12" s="117"/>
      <c r="GV12" s="84" t="s">
        <v>1758</v>
      </c>
      <c r="GW12" s="85"/>
      <c r="GX12" s="92"/>
      <c r="GY12" s="84" t="s">
        <v>1759</v>
      </c>
      <c r="GZ12" s="85"/>
      <c r="HA12" s="92"/>
      <c r="HB12" s="84" t="s">
        <v>1760</v>
      </c>
      <c r="HC12" s="85"/>
      <c r="HD12" s="92"/>
      <c r="HE12" s="84" t="s">
        <v>1761</v>
      </c>
      <c r="HF12" s="85"/>
      <c r="HG12" s="92"/>
      <c r="HH12" s="84" t="s">
        <v>1762</v>
      </c>
      <c r="HI12" s="85"/>
      <c r="HJ12" s="92"/>
      <c r="HK12" s="84" t="s">
        <v>1763</v>
      </c>
      <c r="HL12" s="85"/>
      <c r="HM12" s="92"/>
      <c r="HN12" s="84" t="s">
        <v>1764</v>
      </c>
      <c r="HO12" s="85"/>
      <c r="HP12" s="92"/>
      <c r="HQ12" s="84" t="s">
        <v>1765</v>
      </c>
      <c r="HR12" s="85"/>
      <c r="HS12" s="92"/>
      <c r="HT12" s="84" t="s">
        <v>1766</v>
      </c>
      <c r="HU12" s="85"/>
      <c r="HV12" s="92"/>
      <c r="HW12" s="84" t="s">
        <v>1767</v>
      </c>
      <c r="HX12" s="85"/>
      <c r="HY12" s="92"/>
      <c r="HZ12" s="84" t="s">
        <v>1768</v>
      </c>
      <c r="IA12" s="85"/>
      <c r="IB12" s="92"/>
      <c r="IC12" s="84" t="s">
        <v>1769</v>
      </c>
      <c r="ID12" s="85"/>
      <c r="IE12" s="92"/>
      <c r="IF12" s="84" t="s">
        <v>1770</v>
      </c>
      <c r="IG12" s="85"/>
      <c r="IH12" s="92"/>
      <c r="II12" s="84" t="s">
        <v>1771</v>
      </c>
      <c r="IJ12" s="85"/>
      <c r="IK12" s="92"/>
      <c r="IL12" s="84" t="s">
        <v>1772</v>
      </c>
      <c r="IM12" s="85"/>
      <c r="IN12" s="92"/>
      <c r="IO12" s="84" t="s">
        <v>1773</v>
      </c>
      <c r="IP12" s="85"/>
      <c r="IQ12" s="92"/>
      <c r="IR12" s="84" t="s">
        <v>1694</v>
      </c>
      <c r="IS12" s="85"/>
      <c r="IT12" s="92"/>
      <c r="IU12" s="84" t="s">
        <v>1807</v>
      </c>
      <c r="IV12" s="85"/>
      <c r="IW12" s="92"/>
      <c r="IX12" s="84" t="s">
        <v>1808</v>
      </c>
      <c r="IY12" s="85"/>
      <c r="IZ12" s="92"/>
      <c r="JA12" s="84" t="s">
        <v>1809</v>
      </c>
      <c r="JB12" s="85"/>
      <c r="JC12" s="92"/>
      <c r="JD12" s="84" t="s">
        <v>1810</v>
      </c>
      <c r="JE12" s="85"/>
      <c r="JF12" s="92"/>
      <c r="JG12" s="84" t="s">
        <v>1811</v>
      </c>
      <c r="JH12" s="85"/>
      <c r="JI12" s="92"/>
      <c r="JJ12" s="84" t="s">
        <v>1812</v>
      </c>
      <c r="JK12" s="85"/>
      <c r="JL12" s="92"/>
      <c r="JM12" s="84" t="s">
        <v>1813</v>
      </c>
      <c r="JN12" s="85"/>
      <c r="JO12" s="92"/>
      <c r="JP12" s="84" t="s">
        <v>1814</v>
      </c>
      <c r="JQ12" s="85"/>
      <c r="JR12" s="92"/>
      <c r="JS12" s="115" t="s">
        <v>1815</v>
      </c>
      <c r="JT12" s="116"/>
      <c r="JU12" s="117"/>
      <c r="JV12" s="84" t="s">
        <v>1816</v>
      </c>
      <c r="JW12" s="85"/>
      <c r="JX12" s="92"/>
      <c r="JY12" s="115" t="s">
        <v>1817</v>
      </c>
      <c r="JZ12" s="116"/>
      <c r="KA12" s="117"/>
      <c r="KB12" s="84" t="s">
        <v>1818</v>
      </c>
      <c r="KC12" s="85"/>
      <c r="KD12" s="92"/>
      <c r="KE12" s="84" t="s">
        <v>1819</v>
      </c>
      <c r="KF12" s="85"/>
      <c r="KG12" s="92"/>
      <c r="KH12" s="84" t="s">
        <v>1978</v>
      </c>
      <c r="KI12" s="85"/>
      <c r="KJ12" s="92"/>
      <c r="KK12" s="84" t="s">
        <v>1979</v>
      </c>
      <c r="KL12" s="85"/>
      <c r="KM12" s="92"/>
      <c r="KN12" s="115" t="s">
        <v>1980</v>
      </c>
      <c r="KO12" s="116"/>
      <c r="KP12" s="117"/>
      <c r="KQ12" s="84" t="s">
        <v>1981</v>
      </c>
      <c r="KR12" s="85"/>
      <c r="KS12" s="92"/>
      <c r="KT12" s="84" t="s">
        <v>1982</v>
      </c>
      <c r="KU12" s="85"/>
      <c r="KV12" s="92"/>
      <c r="KW12" s="84" t="s">
        <v>1983</v>
      </c>
      <c r="KX12" s="85"/>
      <c r="KY12" s="92"/>
      <c r="KZ12" s="84" t="s">
        <v>1984</v>
      </c>
      <c r="LA12" s="85"/>
      <c r="LB12" s="92"/>
      <c r="LC12" s="84" t="s">
        <v>1985</v>
      </c>
      <c r="LD12" s="85"/>
      <c r="LE12" s="92"/>
      <c r="LF12" s="84" t="s">
        <v>1986</v>
      </c>
      <c r="LG12" s="85"/>
      <c r="LH12" s="92"/>
      <c r="LI12" s="84" t="s">
        <v>1987</v>
      </c>
      <c r="LJ12" s="85"/>
      <c r="LK12" s="92"/>
      <c r="LL12" s="84" t="s">
        <v>1847</v>
      </c>
      <c r="LM12" s="85"/>
      <c r="LN12" s="92"/>
      <c r="LO12" s="84" t="s">
        <v>1988</v>
      </c>
      <c r="LP12" s="85"/>
      <c r="LQ12" s="92"/>
      <c r="LR12" s="84" t="s">
        <v>1989</v>
      </c>
      <c r="LS12" s="85"/>
      <c r="LT12" s="92"/>
      <c r="LU12" s="84" t="s">
        <v>1990</v>
      </c>
      <c r="LV12" s="85"/>
      <c r="LW12" s="92"/>
      <c r="LX12" s="115" t="s">
        <v>1991</v>
      </c>
      <c r="LY12" s="116"/>
      <c r="LZ12" s="117"/>
      <c r="MA12" s="84" t="s">
        <v>1992</v>
      </c>
      <c r="MB12" s="85"/>
      <c r="MC12" s="92"/>
      <c r="MD12" s="118" t="s">
        <v>1865</v>
      </c>
      <c r="ME12" s="119"/>
      <c r="MF12" s="120"/>
      <c r="MG12" s="84" t="s">
        <v>1993</v>
      </c>
      <c r="MH12" s="85"/>
      <c r="MI12" s="92"/>
      <c r="MJ12" s="84" t="s">
        <v>1994</v>
      </c>
      <c r="MK12" s="85"/>
      <c r="ML12" s="92"/>
      <c r="MM12" s="84" t="s">
        <v>1995</v>
      </c>
      <c r="MN12" s="85"/>
      <c r="MO12" s="92"/>
      <c r="MP12" s="115" t="s">
        <v>1996</v>
      </c>
      <c r="MQ12" s="116"/>
      <c r="MR12" s="117"/>
      <c r="MS12" s="84" t="s">
        <v>1872</v>
      </c>
      <c r="MT12" s="85"/>
      <c r="MU12" s="92"/>
      <c r="MV12" s="84" t="s">
        <v>1997</v>
      </c>
      <c r="MW12" s="85"/>
      <c r="MX12" s="92"/>
      <c r="MY12" s="84" t="s">
        <v>1998</v>
      </c>
      <c r="MZ12" s="85"/>
      <c r="NA12" s="92"/>
      <c r="NB12" s="84" t="s">
        <v>1999</v>
      </c>
      <c r="NC12" s="85"/>
      <c r="ND12" s="92"/>
      <c r="NE12" s="84" t="s">
        <v>2000</v>
      </c>
      <c r="NF12" s="85"/>
      <c r="NG12" s="92"/>
      <c r="NH12" s="84" t="s">
        <v>2001</v>
      </c>
      <c r="NI12" s="85"/>
      <c r="NJ12" s="92"/>
      <c r="NK12" s="84" t="s">
        <v>2002</v>
      </c>
      <c r="NL12" s="85"/>
      <c r="NM12" s="92"/>
      <c r="NN12" s="118" t="s">
        <v>1894</v>
      </c>
      <c r="NO12" s="119"/>
      <c r="NP12" s="141"/>
      <c r="NQ12" s="138" t="s">
        <v>2003</v>
      </c>
      <c r="NR12" s="139"/>
      <c r="NS12" s="140"/>
      <c r="NT12" s="84" t="s">
        <v>2004</v>
      </c>
      <c r="NU12" s="85"/>
      <c r="NV12" s="92"/>
      <c r="NW12" s="84" t="s">
        <v>1901</v>
      </c>
      <c r="NX12" s="85"/>
      <c r="NY12" s="92"/>
      <c r="NZ12" s="84" t="s">
        <v>2005</v>
      </c>
      <c r="OA12" s="85"/>
      <c r="OB12" s="92"/>
      <c r="OC12" s="84" t="s">
        <v>2006</v>
      </c>
      <c r="OD12" s="85"/>
      <c r="OE12" s="92"/>
      <c r="OF12" s="84" t="s">
        <v>2007</v>
      </c>
      <c r="OG12" s="85"/>
      <c r="OH12" s="92"/>
      <c r="OI12" s="84" t="s">
        <v>2008</v>
      </c>
      <c r="OJ12" s="85"/>
      <c r="OK12" s="92"/>
      <c r="OL12" s="84" t="s">
        <v>2009</v>
      </c>
      <c r="OM12" s="85"/>
      <c r="ON12" s="92"/>
      <c r="OO12" s="84" t="s">
        <v>2010</v>
      </c>
      <c r="OP12" s="85"/>
      <c r="OQ12" s="92"/>
      <c r="OR12" s="84" t="s">
        <v>2011</v>
      </c>
      <c r="OS12" s="85"/>
      <c r="OT12" s="92"/>
      <c r="OU12" s="84" t="s">
        <v>2012</v>
      </c>
      <c r="OV12" s="85"/>
      <c r="OW12" s="92"/>
      <c r="OX12" s="84" t="s">
        <v>2013</v>
      </c>
      <c r="OY12" s="85"/>
      <c r="OZ12" s="92"/>
      <c r="PA12" s="84" t="s">
        <v>2014</v>
      </c>
      <c r="PB12" s="85"/>
      <c r="PC12" s="92"/>
      <c r="PD12" s="84" t="s">
        <v>2015</v>
      </c>
      <c r="PE12" s="85"/>
      <c r="PF12" s="92"/>
      <c r="PG12" s="115" t="s">
        <v>1927</v>
      </c>
      <c r="PH12" s="116"/>
      <c r="PI12" s="117"/>
      <c r="PJ12" s="84" t="s">
        <v>2016</v>
      </c>
      <c r="PK12" s="85"/>
      <c r="PL12" s="92"/>
      <c r="PM12" s="84" t="s">
        <v>2017</v>
      </c>
      <c r="PN12" s="85"/>
      <c r="PO12" s="92"/>
      <c r="PP12" s="84" t="s">
        <v>2018</v>
      </c>
      <c r="PQ12" s="85"/>
      <c r="PR12" s="92"/>
      <c r="PS12" s="115" t="s">
        <v>2019</v>
      </c>
      <c r="PT12" s="116"/>
      <c r="PU12" s="117"/>
      <c r="PV12" s="84" t="s">
        <v>2020</v>
      </c>
      <c r="PW12" s="85"/>
      <c r="PX12" s="92"/>
      <c r="PY12" s="84" t="s">
        <v>2021</v>
      </c>
      <c r="PZ12" s="85"/>
      <c r="QA12" s="92"/>
      <c r="QB12" s="115" t="s">
        <v>2022</v>
      </c>
      <c r="QC12" s="116"/>
      <c r="QD12" s="117"/>
      <c r="QE12" s="115" t="s">
        <v>2023</v>
      </c>
      <c r="QF12" s="116"/>
      <c r="QG12" s="117"/>
      <c r="QH12" s="84" t="s">
        <v>2024</v>
      </c>
      <c r="QI12" s="85"/>
      <c r="QJ12" s="92"/>
      <c r="QK12" s="84" t="s">
        <v>2025</v>
      </c>
      <c r="QL12" s="85"/>
      <c r="QM12" s="92"/>
      <c r="QN12" s="84" t="s">
        <v>2026</v>
      </c>
      <c r="QO12" s="85"/>
      <c r="QP12" s="92"/>
      <c r="QQ12" s="84" t="s">
        <v>2027</v>
      </c>
      <c r="QR12" s="85"/>
      <c r="QS12" s="92"/>
      <c r="QT12" s="84" t="s">
        <v>2028</v>
      </c>
      <c r="QU12" s="85"/>
      <c r="QV12" s="92"/>
      <c r="QW12" s="84" t="s">
        <v>2029</v>
      </c>
      <c r="QX12" s="85"/>
      <c r="QY12" s="92"/>
      <c r="QZ12" s="84" t="s">
        <v>2030</v>
      </c>
      <c r="RA12" s="85"/>
      <c r="RB12" s="92"/>
      <c r="RC12" s="84" t="s">
        <v>2031</v>
      </c>
      <c r="RD12" s="85"/>
      <c r="RE12" s="92"/>
      <c r="RF12" s="84" t="s">
        <v>2032</v>
      </c>
      <c r="RG12" s="85"/>
      <c r="RH12" s="92"/>
      <c r="RI12" s="84" t="s">
        <v>2038</v>
      </c>
      <c r="RJ12" s="85"/>
      <c r="RK12" s="92"/>
      <c r="RL12" s="84" t="s">
        <v>2039</v>
      </c>
      <c r="RM12" s="85"/>
      <c r="RN12" s="92"/>
      <c r="RO12" s="84" t="s">
        <v>2040</v>
      </c>
      <c r="RP12" s="85"/>
      <c r="RQ12" s="92"/>
      <c r="RR12" s="115" t="s">
        <v>2044</v>
      </c>
      <c r="RS12" s="116"/>
      <c r="RT12" s="117"/>
      <c r="RU12" s="84" t="s">
        <v>2048</v>
      </c>
      <c r="RV12" s="85"/>
      <c r="RW12" s="92"/>
      <c r="RX12" s="84" t="s">
        <v>2052</v>
      </c>
      <c r="RY12" s="85"/>
      <c r="RZ12" s="92"/>
      <c r="SA12" s="84" t="s">
        <v>2056</v>
      </c>
      <c r="SB12" s="85"/>
      <c r="SC12" s="92"/>
      <c r="SD12" s="115" t="s">
        <v>2057</v>
      </c>
      <c r="SE12" s="116"/>
      <c r="SF12" s="117"/>
      <c r="SG12" s="84" t="s">
        <v>2061</v>
      </c>
      <c r="SH12" s="85"/>
      <c r="SI12" s="92"/>
      <c r="SJ12" s="84" t="s">
        <v>2065</v>
      </c>
      <c r="SK12" s="85"/>
      <c r="SL12" s="92"/>
      <c r="SM12" s="84" t="s">
        <v>2069</v>
      </c>
      <c r="SN12" s="85"/>
      <c r="SO12" s="92"/>
      <c r="SP12" s="84" t="s">
        <v>2073</v>
      </c>
      <c r="SQ12" s="85"/>
      <c r="SR12" s="92"/>
      <c r="SS12" s="84" t="s">
        <v>2077</v>
      </c>
      <c r="ST12" s="85"/>
      <c r="SU12" s="92"/>
      <c r="SV12" s="115" t="s">
        <v>2078</v>
      </c>
      <c r="SW12" s="116"/>
      <c r="SX12" s="117"/>
      <c r="SY12" s="84" t="s">
        <v>2082</v>
      </c>
      <c r="SZ12" s="85"/>
      <c r="TA12" s="92"/>
      <c r="TB12" s="84" t="s">
        <v>2086</v>
      </c>
      <c r="TC12" s="85"/>
      <c r="TD12" s="92"/>
      <c r="TE12" s="84" t="s">
        <v>2090</v>
      </c>
      <c r="TF12" s="85"/>
      <c r="TG12" s="92"/>
      <c r="TH12" s="84" t="s">
        <v>2094</v>
      </c>
      <c r="TI12" s="85"/>
      <c r="TJ12" s="92"/>
      <c r="TK12" s="84" t="s">
        <v>2098</v>
      </c>
      <c r="TL12" s="85"/>
      <c r="TM12" s="92"/>
      <c r="TN12" s="84" t="s">
        <v>2102</v>
      </c>
      <c r="TO12" s="85"/>
      <c r="TP12" s="92"/>
      <c r="TQ12" s="84" t="s">
        <v>2106</v>
      </c>
      <c r="TR12" s="85"/>
      <c r="TS12" s="92"/>
      <c r="TT12" s="84" t="s">
        <v>2110</v>
      </c>
      <c r="TU12" s="85"/>
      <c r="TV12" s="92"/>
      <c r="TW12" s="84" t="s">
        <v>2111</v>
      </c>
      <c r="TX12" s="85"/>
      <c r="TY12" s="92"/>
      <c r="TZ12" s="84" t="s">
        <v>2115</v>
      </c>
      <c r="UA12" s="85"/>
      <c r="UB12" s="92"/>
      <c r="UC12" s="84" t="s">
        <v>2119</v>
      </c>
      <c r="UD12" s="85"/>
      <c r="UE12" s="92"/>
      <c r="UF12" s="84" t="s">
        <v>2123</v>
      </c>
      <c r="UG12" s="85"/>
      <c r="UH12" s="92"/>
      <c r="UI12" s="84" t="s">
        <v>2127</v>
      </c>
      <c r="UJ12" s="85"/>
      <c r="UK12" s="92"/>
      <c r="UL12" s="115" t="s">
        <v>2131</v>
      </c>
      <c r="UM12" s="116"/>
      <c r="UN12" s="117"/>
      <c r="UO12" s="84" t="s">
        <v>2134</v>
      </c>
      <c r="UP12" s="85"/>
      <c r="UQ12" s="92"/>
      <c r="UR12" s="142" t="s">
        <v>2141</v>
      </c>
      <c r="US12" s="143"/>
      <c r="UT12" s="144"/>
      <c r="UU12" s="84" t="s">
        <v>2142</v>
      </c>
      <c r="UV12" s="85"/>
      <c r="UW12" s="92"/>
      <c r="UX12" s="84" t="s">
        <v>2146</v>
      </c>
      <c r="UY12" s="85"/>
      <c r="UZ12" s="92"/>
      <c r="VA12" s="84" t="s">
        <v>2150</v>
      </c>
      <c r="VB12" s="85"/>
      <c r="VC12" s="92"/>
      <c r="VD12" s="84" t="s">
        <v>2154</v>
      </c>
      <c r="VE12" s="85"/>
      <c r="VF12" s="152"/>
      <c r="VG12" s="151" t="s">
        <v>2158</v>
      </c>
      <c r="VH12" s="85"/>
      <c r="VI12" s="152"/>
      <c r="VJ12" s="151" t="s">
        <v>2162</v>
      </c>
      <c r="VK12" s="85"/>
      <c r="VL12" s="92"/>
      <c r="VM12" s="84" t="s">
        <v>2166</v>
      </c>
      <c r="VN12" s="85"/>
      <c r="VO12" s="92"/>
      <c r="VP12" s="84" t="s">
        <v>2170</v>
      </c>
      <c r="VQ12" s="85"/>
      <c r="VR12" s="92"/>
      <c r="VS12" s="84" t="s">
        <v>2174</v>
      </c>
      <c r="VT12" s="85"/>
      <c r="VU12" s="92"/>
    </row>
    <row r="13" spans="1:593" ht="120.75" thickBot="1" x14ac:dyDescent="0.3">
      <c r="A13" s="76"/>
      <c r="B13" s="76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0" t="s">
        <v>3008</v>
      </c>
      <c r="B40" s="71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2979</v>
      </c>
    </row>
    <row r="43" spans="1:593" x14ac:dyDescent="0.25">
      <c r="B43" t="s">
        <v>2980</v>
      </c>
      <c r="C43" t="s">
        <v>2998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2981</v>
      </c>
      <c r="C44" t="s">
        <v>2998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2982</v>
      </c>
      <c r="C45" t="s">
        <v>2998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2980</v>
      </c>
      <c r="C47" t="s">
        <v>2999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2981</v>
      </c>
      <c r="C48" t="s">
        <v>2999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2982</v>
      </c>
      <c r="C49" t="s">
        <v>2999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2980</v>
      </c>
      <c r="C51" t="s">
        <v>3000</v>
      </c>
      <c r="D51">
        <f>(IU40+IX40+JA40+JD40+JG40+JJ40+JM40+JP40+JS40+JV40+JY40+KB40+KE40)/13</f>
        <v>0</v>
      </c>
    </row>
    <row r="52" spans="2:4" x14ac:dyDescent="0.25">
      <c r="B52" t="s">
        <v>2981</v>
      </c>
      <c r="C52" t="s">
        <v>3000</v>
      </c>
      <c r="D52">
        <f>(IV40+IY40+JB40+JE40+JH40+JK40+JQ40+JT40+JW40+JZ40+KC40+KF40)/13</f>
        <v>0</v>
      </c>
    </row>
    <row r="53" spans="2:4" x14ac:dyDescent="0.25">
      <c r="B53" t="s">
        <v>2982</v>
      </c>
      <c r="C53" t="s">
        <v>3000</v>
      </c>
      <c r="D53">
        <f>(IW40+IZ40+JC40+JF40+JI40+JL40+JO40+JR40+JU40+JX40+KA40+KD40+KG40)/13</f>
        <v>0</v>
      </c>
    </row>
    <row r="55" spans="2:4" x14ac:dyDescent="0.25">
      <c r="B55" t="s">
        <v>2980</v>
      </c>
      <c r="C55" t="s">
        <v>3001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2981</v>
      </c>
      <c r="C56" t="s">
        <v>3001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2982</v>
      </c>
      <c r="C57" t="s">
        <v>3001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2980</v>
      </c>
      <c r="C59" t="s">
        <v>3002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2981</v>
      </c>
      <c r="C60" t="s">
        <v>3002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2982</v>
      </c>
      <c r="C61" t="s">
        <v>3002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J61"/>
  <sheetViews>
    <sheetView workbookViewId="0">
      <pane xSplit="20040" topLeftCell="MK1"/>
      <selection activeCell="AAE15" sqref="AAE15"/>
      <selection pane="topRight" activeCell="MK1" sqref="MK1"/>
    </sheetView>
  </sheetViews>
  <sheetFormatPr defaultRowHeight="15" x14ac:dyDescent="0.25"/>
  <cols>
    <col min="2" max="2" width="32.7109375" customWidth="1"/>
  </cols>
  <sheetData>
    <row r="1" spans="1:712" ht="15.75" x14ac:dyDescent="0.25">
      <c r="A1" s="6" t="s">
        <v>367</v>
      </c>
      <c r="B1" s="15" t="s">
        <v>3010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12" ht="15.75" x14ac:dyDescent="0.25">
      <c r="A2" s="8" t="s">
        <v>3006</v>
      </c>
      <c r="B2" s="7"/>
      <c r="C2" s="7" t="s">
        <v>3011</v>
      </c>
      <c r="D2" s="7"/>
      <c r="E2" s="7"/>
      <c r="F2" s="7"/>
      <c r="G2" s="7" t="s">
        <v>3012</v>
      </c>
      <c r="H2" s="7"/>
      <c r="I2" s="7"/>
      <c r="J2" s="16"/>
      <c r="K2" s="16"/>
      <c r="L2" s="17" t="s">
        <v>3013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1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12" ht="15.6" customHeight="1" x14ac:dyDescent="0.25">
      <c r="A4" s="153" t="s">
        <v>0</v>
      </c>
      <c r="B4" s="161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80" t="s">
        <v>2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 t="s">
        <v>2</v>
      </c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 t="s">
        <v>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9"/>
      <c r="KW4" s="110" t="s">
        <v>181</v>
      </c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128" t="s">
        <v>244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244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80" t="s">
        <v>244</v>
      </c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2"/>
      <c r="UC4" s="88" t="s">
        <v>291</v>
      </c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7"/>
      <c r="ZQ4" s="107"/>
      <c r="ZR4" s="107"/>
      <c r="ZS4" s="107"/>
      <c r="ZT4" s="107"/>
      <c r="ZU4" s="107"/>
      <c r="ZV4" s="107"/>
      <c r="ZW4" s="107"/>
      <c r="ZX4" s="107"/>
      <c r="ZY4" s="107"/>
      <c r="ZZ4" s="107"/>
      <c r="AAA4" s="107"/>
      <c r="AAB4" s="107"/>
      <c r="AAC4" s="107"/>
      <c r="AAD4" s="107"/>
      <c r="AAE4" s="108"/>
    </row>
    <row r="5" spans="1:712" ht="15" customHeight="1" thickBot="1" x14ac:dyDescent="0.3">
      <c r="A5" s="154"/>
      <c r="B5" s="162"/>
      <c r="C5" s="67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4"/>
      <c r="CO5" s="67" t="s">
        <v>86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136" t="s">
        <v>3</v>
      </c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 t="s">
        <v>2177</v>
      </c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 t="s">
        <v>899</v>
      </c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136"/>
      <c r="KI5" s="136"/>
      <c r="KJ5" s="136"/>
      <c r="KK5" s="136"/>
      <c r="KL5" s="136"/>
      <c r="KM5" s="136"/>
      <c r="KN5" s="136"/>
      <c r="KO5" s="136"/>
      <c r="KP5" s="136"/>
      <c r="KQ5" s="136"/>
      <c r="KR5" s="136"/>
      <c r="KS5" s="136"/>
      <c r="KT5" s="136"/>
      <c r="KU5" s="136"/>
      <c r="KV5" s="137"/>
      <c r="KW5" s="67" t="s">
        <v>909</v>
      </c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4"/>
      <c r="MP5" s="67" t="s">
        <v>387</v>
      </c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4"/>
      <c r="OR5" s="170" t="s">
        <v>245</v>
      </c>
      <c r="OS5" s="171"/>
      <c r="OT5" s="171"/>
      <c r="OU5" s="171"/>
      <c r="OV5" s="171"/>
      <c r="OW5" s="171"/>
      <c r="OX5" s="171"/>
      <c r="OY5" s="171"/>
      <c r="OZ5" s="171"/>
      <c r="PA5" s="171"/>
      <c r="PB5" s="171"/>
      <c r="PC5" s="171"/>
      <c r="PD5" s="171"/>
      <c r="PE5" s="171"/>
      <c r="PF5" s="171"/>
      <c r="PG5" s="171"/>
      <c r="PH5" s="171"/>
      <c r="PI5" s="171"/>
      <c r="PJ5" s="171"/>
      <c r="PK5" s="171"/>
      <c r="PL5" s="171"/>
      <c r="PM5" s="171"/>
      <c r="PN5" s="171"/>
      <c r="PO5" s="171"/>
      <c r="PP5" s="171"/>
      <c r="PQ5" s="171"/>
      <c r="PR5" s="171"/>
      <c r="PS5" s="171"/>
      <c r="PT5" s="171"/>
      <c r="PU5" s="172"/>
      <c r="PV5" s="170" t="s">
        <v>426</v>
      </c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71"/>
      <c r="QR5" s="171"/>
      <c r="QS5" s="171"/>
      <c r="QT5" s="171"/>
      <c r="QU5" s="171"/>
      <c r="QV5" s="171"/>
      <c r="QW5" s="171"/>
      <c r="QX5" s="171"/>
      <c r="QY5" s="171"/>
      <c r="QZ5" s="171"/>
      <c r="RA5" s="171"/>
      <c r="RB5" s="171"/>
      <c r="RC5" s="171"/>
      <c r="RD5" s="171"/>
      <c r="RE5" s="172"/>
      <c r="RF5" s="179" t="s">
        <v>438</v>
      </c>
      <c r="RG5" s="180"/>
      <c r="RH5" s="180"/>
      <c r="RI5" s="180"/>
      <c r="RJ5" s="180"/>
      <c r="RK5" s="180"/>
      <c r="RL5" s="180"/>
      <c r="RM5" s="180"/>
      <c r="RN5" s="180"/>
      <c r="RO5" s="180"/>
      <c r="RP5" s="180"/>
      <c r="RQ5" s="180"/>
      <c r="RR5" s="180"/>
      <c r="RS5" s="180"/>
      <c r="RT5" s="180"/>
      <c r="RU5" s="180"/>
      <c r="RV5" s="180"/>
      <c r="RW5" s="180"/>
      <c r="RX5" s="180"/>
      <c r="RY5" s="180"/>
      <c r="RZ5" s="180"/>
      <c r="SA5" s="180"/>
      <c r="SB5" s="180"/>
      <c r="SC5" s="180"/>
      <c r="SD5" s="180"/>
      <c r="SE5" s="180"/>
      <c r="SF5" s="180"/>
      <c r="SG5" s="180"/>
      <c r="SH5" s="180"/>
      <c r="SI5" s="180"/>
      <c r="SJ5" s="180"/>
      <c r="SK5" s="180"/>
      <c r="SL5" s="181"/>
      <c r="SM5" s="170" t="s">
        <v>246</v>
      </c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71"/>
      <c r="TO5" s="171"/>
      <c r="TP5" s="171"/>
      <c r="TQ5" s="171"/>
      <c r="TR5" s="171"/>
      <c r="TS5" s="171"/>
      <c r="TT5" s="171"/>
      <c r="TU5" s="171"/>
      <c r="TV5" s="171"/>
      <c r="TW5" s="171"/>
      <c r="TX5" s="171"/>
      <c r="TY5" s="171"/>
      <c r="TZ5" s="171"/>
      <c r="UA5" s="171"/>
      <c r="UB5" s="172"/>
      <c r="UC5" s="135" t="s">
        <v>292</v>
      </c>
      <c r="UD5" s="136"/>
      <c r="UE5" s="136"/>
      <c r="UF5" s="136"/>
      <c r="UG5" s="136"/>
      <c r="UH5" s="136"/>
      <c r="UI5" s="136"/>
      <c r="UJ5" s="136"/>
      <c r="UK5" s="136"/>
      <c r="UL5" s="136"/>
      <c r="UM5" s="136"/>
      <c r="UN5" s="136"/>
      <c r="UO5" s="136"/>
      <c r="UP5" s="136"/>
      <c r="UQ5" s="136"/>
      <c r="UR5" s="136"/>
      <c r="US5" s="136"/>
      <c r="UT5" s="136"/>
      <c r="UU5" s="136"/>
      <c r="UV5" s="136"/>
      <c r="UW5" s="136"/>
      <c r="UX5" s="136"/>
      <c r="UY5" s="136"/>
      <c r="UZ5" s="136"/>
      <c r="VA5" s="136"/>
      <c r="VB5" s="136"/>
      <c r="VC5" s="136"/>
      <c r="VD5" s="136"/>
      <c r="VE5" s="136"/>
      <c r="VF5" s="136"/>
      <c r="VG5" s="136"/>
      <c r="VH5" s="136"/>
      <c r="VI5" s="136"/>
      <c r="VJ5" s="136"/>
      <c r="VK5" s="136"/>
      <c r="VL5" s="136"/>
      <c r="VM5" s="136"/>
      <c r="VN5" s="136"/>
      <c r="VO5" s="136"/>
      <c r="VP5" s="136"/>
      <c r="VQ5" s="136"/>
      <c r="VR5" s="136"/>
      <c r="VS5" s="136"/>
      <c r="VT5" s="136"/>
      <c r="VU5" s="136"/>
      <c r="VV5" s="136"/>
      <c r="VW5" s="136"/>
      <c r="VX5" s="136"/>
      <c r="VY5" s="136"/>
      <c r="VZ5" s="136"/>
      <c r="WA5" s="136"/>
      <c r="WB5" s="136"/>
      <c r="WC5" s="136"/>
      <c r="WD5" s="136"/>
      <c r="WE5" s="136"/>
      <c r="WF5" s="136"/>
      <c r="WG5" s="136"/>
      <c r="WH5" s="136"/>
      <c r="WI5" s="136"/>
      <c r="WJ5" s="136"/>
      <c r="WK5" s="136"/>
      <c r="WL5" s="136"/>
      <c r="WM5" s="136"/>
      <c r="WN5" s="136"/>
      <c r="WO5" s="136"/>
      <c r="WP5" s="136"/>
      <c r="WQ5" s="136"/>
      <c r="WR5" s="136"/>
      <c r="WS5" s="136"/>
      <c r="WT5" s="136"/>
      <c r="WU5" s="136"/>
      <c r="WV5" s="136"/>
      <c r="WW5" s="136"/>
      <c r="WX5" s="136"/>
      <c r="WY5" s="136"/>
      <c r="WZ5" s="136"/>
      <c r="XA5" s="136"/>
      <c r="XB5" s="136"/>
      <c r="XC5" s="136"/>
      <c r="XD5" s="136"/>
      <c r="XE5" s="136"/>
      <c r="XF5" s="136"/>
      <c r="XG5" s="136"/>
      <c r="XH5" s="136"/>
      <c r="XI5" s="136"/>
      <c r="XJ5" s="136"/>
      <c r="XK5" s="136"/>
      <c r="XL5" s="136"/>
      <c r="XM5" s="136"/>
      <c r="XN5" s="136"/>
      <c r="XO5" s="136"/>
      <c r="XP5" s="136"/>
      <c r="XQ5" s="136"/>
      <c r="XR5" s="136"/>
      <c r="XS5" s="136"/>
      <c r="XT5" s="136"/>
      <c r="XU5" s="136"/>
      <c r="XV5" s="136"/>
      <c r="XW5" s="136"/>
      <c r="XX5" s="136"/>
      <c r="XY5" s="136"/>
      <c r="XZ5" s="136"/>
      <c r="YA5" s="136"/>
      <c r="YB5" s="136"/>
      <c r="YC5" s="136"/>
      <c r="YD5" s="136"/>
      <c r="YE5" s="136"/>
      <c r="YF5" s="136"/>
      <c r="YG5" s="136"/>
      <c r="YH5" s="136"/>
      <c r="YI5" s="136"/>
      <c r="YJ5" s="136"/>
      <c r="YK5" s="136"/>
      <c r="YL5" s="136"/>
      <c r="YM5" s="136"/>
      <c r="YN5" s="136"/>
      <c r="YO5" s="136"/>
      <c r="YP5" s="136"/>
      <c r="YQ5" s="136"/>
      <c r="YR5" s="136"/>
      <c r="YS5" s="136"/>
      <c r="YT5" s="136"/>
      <c r="YU5" s="136"/>
      <c r="YV5" s="136"/>
      <c r="YW5" s="136"/>
      <c r="YX5" s="136"/>
      <c r="YY5" s="136"/>
      <c r="YZ5" s="136"/>
      <c r="ZA5" s="136"/>
      <c r="ZB5" s="136"/>
      <c r="ZC5" s="136"/>
      <c r="ZD5" s="136"/>
      <c r="ZE5" s="136"/>
      <c r="ZF5" s="136"/>
      <c r="ZG5" s="136"/>
      <c r="ZH5" s="136"/>
      <c r="ZI5" s="136"/>
      <c r="ZJ5" s="136"/>
      <c r="ZK5" s="136"/>
      <c r="ZL5" s="136"/>
      <c r="ZM5" s="136"/>
      <c r="ZN5" s="136"/>
      <c r="ZO5" s="136"/>
      <c r="ZP5" s="136"/>
      <c r="ZQ5" s="136"/>
      <c r="ZR5" s="136"/>
      <c r="ZS5" s="136"/>
      <c r="ZT5" s="136"/>
      <c r="ZU5" s="136"/>
      <c r="ZV5" s="136"/>
      <c r="ZW5" s="136"/>
      <c r="ZX5" s="136"/>
      <c r="ZY5" s="136"/>
      <c r="ZZ5" s="136"/>
      <c r="AAA5" s="136"/>
      <c r="AAB5" s="136"/>
      <c r="AAC5" s="136"/>
      <c r="AAD5" s="136"/>
      <c r="AAE5" s="137"/>
    </row>
    <row r="6" spans="1:712" ht="4.1500000000000004" hidden="1" customHeight="1" x14ac:dyDescent="0.25">
      <c r="A6" s="154"/>
      <c r="B6" s="162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64"/>
      <c r="CO6" s="158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156"/>
      <c r="KI6" s="156"/>
      <c r="KJ6" s="156"/>
      <c r="KK6" s="156"/>
      <c r="KL6" s="156"/>
      <c r="KM6" s="156"/>
      <c r="KN6" s="156"/>
      <c r="KO6" s="156"/>
      <c r="KP6" s="156"/>
      <c r="KQ6" s="156"/>
      <c r="KR6" s="156"/>
      <c r="KS6" s="156"/>
      <c r="KT6" s="156"/>
      <c r="KU6" s="156"/>
      <c r="KV6" s="167"/>
      <c r="KW6" s="158"/>
      <c r="KX6" s="159"/>
      <c r="KY6" s="159"/>
      <c r="KZ6" s="159"/>
      <c r="LA6" s="159"/>
      <c r="LB6" s="159"/>
      <c r="LC6" s="159"/>
      <c r="LD6" s="159"/>
      <c r="LE6" s="159"/>
      <c r="LF6" s="159"/>
      <c r="LG6" s="159"/>
      <c r="LH6" s="159"/>
      <c r="LI6" s="159"/>
      <c r="LJ6" s="159"/>
      <c r="LK6" s="159"/>
      <c r="LL6" s="159"/>
      <c r="LM6" s="159"/>
      <c r="LN6" s="159"/>
      <c r="LO6" s="159"/>
      <c r="LP6" s="159"/>
      <c r="LQ6" s="159"/>
      <c r="LR6" s="159"/>
      <c r="LS6" s="159"/>
      <c r="LT6" s="159"/>
      <c r="LU6" s="159"/>
      <c r="LV6" s="159"/>
      <c r="LW6" s="159"/>
      <c r="LX6" s="159"/>
      <c r="LY6" s="159"/>
      <c r="LZ6" s="159"/>
      <c r="MA6" s="159"/>
      <c r="MB6" s="159"/>
      <c r="MC6" s="159"/>
      <c r="MD6" s="159"/>
      <c r="ME6" s="159"/>
      <c r="MF6" s="159"/>
      <c r="MG6" s="159"/>
      <c r="MH6" s="159"/>
      <c r="MI6" s="159"/>
      <c r="MJ6" s="159"/>
      <c r="MK6" s="159"/>
      <c r="ML6" s="159"/>
      <c r="MM6" s="159"/>
      <c r="MN6" s="159"/>
      <c r="MO6" s="164"/>
      <c r="MP6" s="158"/>
      <c r="MQ6" s="159"/>
      <c r="MR6" s="159"/>
      <c r="MS6" s="159"/>
      <c r="MT6" s="159"/>
      <c r="MU6" s="159"/>
      <c r="MV6" s="159"/>
      <c r="MW6" s="159"/>
      <c r="MX6" s="159"/>
      <c r="MY6" s="159"/>
      <c r="MZ6" s="159"/>
      <c r="NA6" s="159"/>
      <c r="NB6" s="159"/>
      <c r="NC6" s="159"/>
      <c r="ND6" s="159"/>
      <c r="NE6" s="159"/>
      <c r="NF6" s="159"/>
      <c r="NG6" s="159"/>
      <c r="NH6" s="159"/>
      <c r="NI6" s="159"/>
      <c r="NJ6" s="159"/>
      <c r="NK6" s="159"/>
      <c r="NL6" s="159"/>
      <c r="NM6" s="159"/>
      <c r="NN6" s="159"/>
      <c r="NO6" s="159"/>
      <c r="NP6" s="159"/>
      <c r="NQ6" s="159"/>
      <c r="NR6" s="159"/>
      <c r="NS6" s="159"/>
      <c r="NT6" s="159"/>
      <c r="NU6" s="159"/>
      <c r="NV6" s="159"/>
      <c r="NW6" s="159"/>
      <c r="NX6" s="159"/>
      <c r="NY6" s="159"/>
      <c r="NZ6" s="159"/>
      <c r="OA6" s="159"/>
      <c r="OB6" s="159"/>
      <c r="OC6" s="159"/>
      <c r="OD6" s="159"/>
      <c r="OE6" s="159"/>
      <c r="OF6" s="159"/>
      <c r="OG6" s="159"/>
      <c r="OH6" s="159"/>
      <c r="OI6" s="159"/>
      <c r="OJ6" s="159"/>
      <c r="OK6" s="159"/>
      <c r="OL6" s="159"/>
      <c r="OM6" s="159"/>
      <c r="ON6" s="159"/>
      <c r="OO6" s="159"/>
      <c r="OP6" s="159"/>
      <c r="OQ6" s="164"/>
      <c r="OR6" s="173"/>
      <c r="OS6" s="174"/>
      <c r="OT6" s="174"/>
      <c r="OU6" s="174"/>
      <c r="OV6" s="174"/>
      <c r="OW6" s="174"/>
      <c r="OX6" s="174"/>
      <c r="OY6" s="174"/>
      <c r="OZ6" s="174"/>
      <c r="PA6" s="174"/>
      <c r="PB6" s="174"/>
      <c r="PC6" s="174"/>
      <c r="PD6" s="174"/>
      <c r="PE6" s="174"/>
      <c r="PF6" s="174"/>
      <c r="PG6" s="174"/>
      <c r="PH6" s="174"/>
      <c r="PI6" s="174"/>
      <c r="PJ6" s="174"/>
      <c r="PK6" s="174"/>
      <c r="PL6" s="174"/>
      <c r="PM6" s="174"/>
      <c r="PN6" s="174"/>
      <c r="PO6" s="174"/>
      <c r="PP6" s="174"/>
      <c r="PQ6" s="174"/>
      <c r="PR6" s="174"/>
      <c r="PS6" s="174"/>
      <c r="PT6" s="174"/>
      <c r="PU6" s="175"/>
      <c r="PV6" s="173"/>
      <c r="PW6" s="174"/>
      <c r="PX6" s="174"/>
      <c r="PY6" s="174"/>
      <c r="PZ6" s="174"/>
      <c r="QA6" s="174"/>
      <c r="QB6" s="174"/>
      <c r="QC6" s="174"/>
      <c r="QD6" s="174"/>
      <c r="QE6" s="174"/>
      <c r="QF6" s="174"/>
      <c r="QG6" s="174"/>
      <c r="QH6" s="174"/>
      <c r="QI6" s="174"/>
      <c r="QJ6" s="174"/>
      <c r="QK6" s="174"/>
      <c r="QL6" s="174"/>
      <c r="QM6" s="174"/>
      <c r="QN6" s="174"/>
      <c r="QO6" s="174"/>
      <c r="QP6" s="174"/>
      <c r="QQ6" s="174"/>
      <c r="QR6" s="174"/>
      <c r="QS6" s="174"/>
      <c r="QT6" s="174"/>
      <c r="QU6" s="174"/>
      <c r="QV6" s="174"/>
      <c r="QW6" s="174"/>
      <c r="QX6" s="174"/>
      <c r="QY6" s="174"/>
      <c r="QZ6" s="174"/>
      <c r="RA6" s="174"/>
      <c r="RB6" s="174"/>
      <c r="RC6" s="174"/>
      <c r="RD6" s="174"/>
      <c r="RE6" s="175"/>
      <c r="RF6" s="182"/>
      <c r="RG6" s="183"/>
      <c r="RH6" s="183"/>
      <c r="RI6" s="183"/>
      <c r="RJ6" s="183"/>
      <c r="RK6" s="183"/>
      <c r="RL6" s="183"/>
      <c r="RM6" s="183"/>
      <c r="RN6" s="183"/>
      <c r="RO6" s="183"/>
      <c r="RP6" s="183"/>
      <c r="RQ6" s="183"/>
      <c r="RR6" s="183"/>
      <c r="RS6" s="183"/>
      <c r="RT6" s="183"/>
      <c r="RU6" s="183"/>
      <c r="RV6" s="183"/>
      <c r="RW6" s="183"/>
      <c r="RX6" s="183"/>
      <c r="RY6" s="183"/>
      <c r="RZ6" s="183"/>
      <c r="SA6" s="183"/>
      <c r="SB6" s="183"/>
      <c r="SC6" s="183"/>
      <c r="SD6" s="183"/>
      <c r="SE6" s="183"/>
      <c r="SF6" s="183"/>
      <c r="SG6" s="183"/>
      <c r="SH6" s="183"/>
      <c r="SI6" s="183"/>
      <c r="SJ6" s="183"/>
      <c r="SK6" s="183"/>
      <c r="SL6" s="184"/>
      <c r="SM6" s="173"/>
      <c r="SN6" s="174"/>
      <c r="SO6" s="174"/>
      <c r="SP6" s="174"/>
      <c r="SQ6" s="174"/>
      <c r="SR6" s="174"/>
      <c r="SS6" s="174"/>
      <c r="ST6" s="174"/>
      <c r="SU6" s="174"/>
      <c r="SV6" s="174"/>
      <c r="SW6" s="174"/>
      <c r="SX6" s="174"/>
      <c r="SY6" s="174"/>
      <c r="SZ6" s="174"/>
      <c r="TA6" s="174"/>
      <c r="TB6" s="174"/>
      <c r="TC6" s="174"/>
      <c r="TD6" s="174"/>
      <c r="TE6" s="174"/>
      <c r="TF6" s="174"/>
      <c r="TG6" s="174"/>
      <c r="TH6" s="174"/>
      <c r="TI6" s="174"/>
      <c r="TJ6" s="174"/>
      <c r="TK6" s="174"/>
      <c r="TL6" s="174"/>
      <c r="TM6" s="174"/>
      <c r="TN6" s="174"/>
      <c r="TO6" s="174"/>
      <c r="TP6" s="174"/>
      <c r="TQ6" s="174"/>
      <c r="TR6" s="174"/>
      <c r="TS6" s="174"/>
      <c r="TT6" s="174"/>
      <c r="TU6" s="174"/>
      <c r="TV6" s="174"/>
      <c r="TW6" s="174"/>
      <c r="TX6" s="174"/>
      <c r="TY6" s="174"/>
      <c r="TZ6" s="174"/>
      <c r="UA6" s="174"/>
      <c r="UB6" s="175"/>
      <c r="UC6" s="166"/>
      <c r="UD6" s="156"/>
      <c r="UE6" s="156"/>
      <c r="UF6" s="156"/>
      <c r="UG6" s="156"/>
      <c r="UH6" s="156"/>
      <c r="UI6" s="156"/>
      <c r="UJ6" s="156"/>
      <c r="UK6" s="156"/>
      <c r="UL6" s="156"/>
      <c r="UM6" s="156"/>
      <c r="UN6" s="156"/>
      <c r="UO6" s="156"/>
      <c r="UP6" s="156"/>
      <c r="UQ6" s="156"/>
      <c r="UR6" s="156"/>
      <c r="US6" s="156"/>
      <c r="UT6" s="156"/>
      <c r="UU6" s="156"/>
      <c r="UV6" s="156"/>
      <c r="UW6" s="156"/>
      <c r="UX6" s="156"/>
      <c r="UY6" s="156"/>
      <c r="UZ6" s="156"/>
      <c r="VA6" s="156"/>
      <c r="VB6" s="156"/>
      <c r="VC6" s="156"/>
      <c r="VD6" s="156"/>
      <c r="VE6" s="156"/>
      <c r="VF6" s="156"/>
      <c r="VG6" s="156"/>
      <c r="VH6" s="156"/>
      <c r="VI6" s="156"/>
      <c r="VJ6" s="156"/>
      <c r="VK6" s="156"/>
      <c r="VL6" s="156"/>
      <c r="VM6" s="156"/>
      <c r="VN6" s="156"/>
      <c r="VO6" s="156"/>
      <c r="VP6" s="156"/>
      <c r="VQ6" s="156"/>
      <c r="VR6" s="156"/>
      <c r="VS6" s="156"/>
      <c r="VT6" s="156"/>
      <c r="VU6" s="156"/>
      <c r="VV6" s="156"/>
      <c r="VW6" s="156"/>
      <c r="VX6" s="156"/>
      <c r="VY6" s="156"/>
      <c r="VZ6" s="156"/>
      <c r="WA6" s="156"/>
      <c r="WB6" s="156"/>
      <c r="WC6" s="156"/>
      <c r="WD6" s="156"/>
      <c r="WE6" s="156"/>
      <c r="WF6" s="156"/>
      <c r="WG6" s="156"/>
      <c r="WH6" s="156"/>
      <c r="WI6" s="156"/>
      <c r="WJ6" s="156"/>
      <c r="WK6" s="156"/>
      <c r="WL6" s="156"/>
      <c r="WM6" s="156"/>
      <c r="WN6" s="156"/>
      <c r="WO6" s="156"/>
      <c r="WP6" s="156"/>
      <c r="WQ6" s="156"/>
      <c r="WR6" s="156"/>
      <c r="WS6" s="156"/>
      <c r="WT6" s="156"/>
      <c r="WU6" s="156"/>
      <c r="WV6" s="156"/>
      <c r="WW6" s="156"/>
      <c r="WX6" s="156"/>
      <c r="WY6" s="156"/>
      <c r="WZ6" s="156"/>
      <c r="XA6" s="156"/>
      <c r="XB6" s="156"/>
      <c r="XC6" s="156"/>
      <c r="XD6" s="156"/>
      <c r="XE6" s="156"/>
      <c r="XF6" s="156"/>
      <c r="XG6" s="156"/>
      <c r="XH6" s="156"/>
      <c r="XI6" s="156"/>
      <c r="XJ6" s="156"/>
      <c r="XK6" s="156"/>
      <c r="XL6" s="156"/>
      <c r="XM6" s="156"/>
      <c r="XN6" s="156"/>
      <c r="XO6" s="156"/>
      <c r="XP6" s="156"/>
      <c r="XQ6" s="156"/>
      <c r="XR6" s="156"/>
      <c r="XS6" s="156"/>
      <c r="XT6" s="156"/>
      <c r="XU6" s="156"/>
      <c r="XV6" s="156"/>
      <c r="XW6" s="156"/>
      <c r="XX6" s="156"/>
      <c r="XY6" s="156"/>
      <c r="XZ6" s="156"/>
      <c r="YA6" s="156"/>
      <c r="YB6" s="156"/>
      <c r="YC6" s="156"/>
      <c r="YD6" s="156"/>
      <c r="YE6" s="156"/>
      <c r="YF6" s="156"/>
      <c r="YG6" s="156"/>
      <c r="YH6" s="156"/>
      <c r="YI6" s="156"/>
      <c r="YJ6" s="156"/>
      <c r="YK6" s="156"/>
      <c r="YL6" s="156"/>
      <c r="YM6" s="156"/>
      <c r="YN6" s="156"/>
      <c r="YO6" s="156"/>
      <c r="YP6" s="156"/>
      <c r="YQ6" s="156"/>
      <c r="YR6" s="156"/>
      <c r="YS6" s="156"/>
      <c r="YT6" s="156"/>
      <c r="YU6" s="156"/>
      <c r="YV6" s="156"/>
      <c r="YW6" s="156"/>
      <c r="YX6" s="156"/>
      <c r="YY6" s="156"/>
      <c r="YZ6" s="156"/>
      <c r="ZA6" s="156"/>
      <c r="ZB6" s="156"/>
      <c r="ZC6" s="156"/>
      <c r="ZD6" s="156"/>
      <c r="ZE6" s="156"/>
      <c r="ZF6" s="156"/>
      <c r="ZG6" s="156"/>
      <c r="ZH6" s="156"/>
      <c r="ZI6" s="156"/>
      <c r="ZJ6" s="156"/>
      <c r="ZK6" s="156"/>
      <c r="ZL6" s="156"/>
      <c r="ZM6" s="156"/>
      <c r="ZN6" s="156"/>
      <c r="ZO6" s="156"/>
      <c r="ZP6" s="156"/>
      <c r="ZQ6" s="156"/>
      <c r="ZR6" s="156"/>
      <c r="ZS6" s="156"/>
      <c r="ZT6" s="156"/>
      <c r="ZU6" s="156"/>
      <c r="ZV6" s="156"/>
      <c r="ZW6" s="156"/>
      <c r="ZX6" s="156"/>
      <c r="ZY6" s="156"/>
      <c r="ZZ6" s="156"/>
      <c r="AAA6" s="156"/>
      <c r="AAB6" s="156"/>
      <c r="AAC6" s="156"/>
      <c r="AAD6" s="156"/>
      <c r="AAE6" s="167"/>
    </row>
    <row r="7" spans="1:712" ht="16.149999999999999" hidden="1" customHeight="1" x14ac:dyDescent="0.25">
      <c r="A7" s="154"/>
      <c r="B7" s="162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64"/>
      <c r="CO7" s="158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67"/>
      <c r="KW7" s="158"/>
      <c r="KX7" s="159"/>
      <c r="KY7" s="159"/>
      <c r="KZ7" s="159"/>
      <c r="LA7" s="159"/>
      <c r="LB7" s="159"/>
      <c r="LC7" s="159"/>
      <c r="LD7" s="159"/>
      <c r="LE7" s="159"/>
      <c r="LF7" s="159"/>
      <c r="LG7" s="159"/>
      <c r="LH7" s="159"/>
      <c r="LI7" s="159"/>
      <c r="LJ7" s="159"/>
      <c r="LK7" s="159"/>
      <c r="LL7" s="159"/>
      <c r="LM7" s="159"/>
      <c r="LN7" s="159"/>
      <c r="LO7" s="159"/>
      <c r="LP7" s="159"/>
      <c r="LQ7" s="159"/>
      <c r="LR7" s="159"/>
      <c r="LS7" s="159"/>
      <c r="LT7" s="159"/>
      <c r="LU7" s="159"/>
      <c r="LV7" s="159"/>
      <c r="LW7" s="159"/>
      <c r="LX7" s="159"/>
      <c r="LY7" s="159"/>
      <c r="LZ7" s="159"/>
      <c r="MA7" s="159"/>
      <c r="MB7" s="159"/>
      <c r="MC7" s="159"/>
      <c r="MD7" s="159"/>
      <c r="ME7" s="159"/>
      <c r="MF7" s="159"/>
      <c r="MG7" s="159"/>
      <c r="MH7" s="159"/>
      <c r="MI7" s="159"/>
      <c r="MJ7" s="159"/>
      <c r="MK7" s="159"/>
      <c r="ML7" s="159"/>
      <c r="MM7" s="159"/>
      <c r="MN7" s="159"/>
      <c r="MO7" s="164"/>
      <c r="MP7" s="158"/>
      <c r="MQ7" s="159"/>
      <c r="MR7" s="159"/>
      <c r="MS7" s="159"/>
      <c r="MT7" s="159"/>
      <c r="MU7" s="159"/>
      <c r="MV7" s="159"/>
      <c r="MW7" s="159"/>
      <c r="MX7" s="159"/>
      <c r="MY7" s="159"/>
      <c r="MZ7" s="159"/>
      <c r="NA7" s="159"/>
      <c r="NB7" s="159"/>
      <c r="NC7" s="159"/>
      <c r="ND7" s="159"/>
      <c r="NE7" s="159"/>
      <c r="NF7" s="159"/>
      <c r="NG7" s="159"/>
      <c r="NH7" s="159"/>
      <c r="NI7" s="159"/>
      <c r="NJ7" s="159"/>
      <c r="NK7" s="159"/>
      <c r="NL7" s="159"/>
      <c r="NM7" s="159"/>
      <c r="NN7" s="159"/>
      <c r="NO7" s="159"/>
      <c r="NP7" s="159"/>
      <c r="NQ7" s="159"/>
      <c r="NR7" s="159"/>
      <c r="NS7" s="159"/>
      <c r="NT7" s="159"/>
      <c r="NU7" s="159"/>
      <c r="NV7" s="159"/>
      <c r="NW7" s="159"/>
      <c r="NX7" s="159"/>
      <c r="NY7" s="159"/>
      <c r="NZ7" s="159"/>
      <c r="OA7" s="159"/>
      <c r="OB7" s="159"/>
      <c r="OC7" s="159"/>
      <c r="OD7" s="159"/>
      <c r="OE7" s="159"/>
      <c r="OF7" s="159"/>
      <c r="OG7" s="159"/>
      <c r="OH7" s="159"/>
      <c r="OI7" s="159"/>
      <c r="OJ7" s="159"/>
      <c r="OK7" s="159"/>
      <c r="OL7" s="159"/>
      <c r="OM7" s="159"/>
      <c r="ON7" s="159"/>
      <c r="OO7" s="159"/>
      <c r="OP7" s="159"/>
      <c r="OQ7" s="164"/>
      <c r="OR7" s="173"/>
      <c r="OS7" s="174"/>
      <c r="OT7" s="174"/>
      <c r="OU7" s="174"/>
      <c r="OV7" s="174"/>
      <c r="OW7" s="174"/>
      <c r="OX7" s="174"/>
      <c r="OY7" s="174"/>
      <c r="OZ7" s="174"/>
      <c r="PA7" s="174"/>
      <c r="PB7" s="174"/>
      <c r="PC7" s="174"/>
      <c r="PD7" s="174"/>
      <c r="PE7" s="174"/>
      <c r="PF7" s="174"/>
      <c r="PG7" s="174"/>
      <c r="PH7" s="174"/>
      <c r="PI7" s="174"/>
      <c r="PJ7" s="174"/>
      <c r="PK7" s="174"/>
      <c r="PL7" s="174"/>
      <c r="PM7" s="174"/>
      <c r="PN7" s="174"/>
      <c r="PO7" s="174"/>
      <c r="PP7" s="174"/>
      <c r="PQ7" s="174"/>
      <c r="PR7" s="174"/>
      <c r="PS7" s="174"/>
      <c r="PT7" s="174"/>
      <c r="PU7" s="175"/>
      <c r="PV7" s="173"/>
      <c r="PW7" s="174"/>
      <c r="PX7" s="174"/>
      <c r="PY7" s="174"/>
      <c r="PZ7" s="174"/>
      <c r="QA7" s="174"/>
      <c r="QB7" s="174"/>
      <c r="QC7" s="174"/>
      <c r="QD7" s="174"/>
      <c r="QE7" s="174"/>
      <c r="QF7" s="174"/>
      <c r="QG7" s="174"/>
      <c r="QH7" s="174"/>
      <c r="QI7" s="174"/>
      <c r="QJ7" s="174"/>
      <c r="QK7" s="174"/>
      <c r="QL7" s="174"/>
      <c r="QM7" s="174"/>
      <c r="QN7" s="174"/>
      <c r="QO7" s="174"/>
      <c r="QP7" s="174"/>
      <c r="QQ7" s="174"/>
      <c r="QR7" s="174"/>
      <c r="QS7" s="174"/>
      <c r="QT7" s="174"/>
      <c r="QU7" s="174"/>
      <c r="QV7" s="174"/>
      <c r="QW7" s="174"/>
      <c r="QX7" s="174"/>
      <c r="QY7" s="174"/>
      <c r="QZ7" s="174"/>
      <c r="RA7" s="174"/>
      <c r="RB7" s="174"/>
      <c r="RC7" s="174"/>
      <c r="RD7" s="174"/>
      <c r="RE7" s="175"/>
      <c r="RF7" s="182"/>
      <c r="RG7" s="183"/>
      <c r="RH7" s="183"/>
      <c r="RI7" s="183"/>
      <c r="RJ7" s="183"/>
      <c r="RK7" s="183"/>
      <c r="RL7" s="183"/>
      <c r="RM7" s="183"/>
      <c r="RN7" s="183"/>
      <c r="RO7" s="183"/>
      <c r="RP7" s="183"/>
      <c r="RQ7" s="183"/>
      <c r="RR7" s="183"/>
      <c r="RS7" s="183"/>
      <c r="RT7" s="183"/>
      <c r="RU7" s="183"/>
      <c r="RV7" s="183"/>
      <c r="RW7" s="183"/>
      <c r="RX7" s="183"/>
      <c r="RY7" s="183"/>
      <c r="RZ7" s="183"/>
      <c r="SA7" s="183"/>
      <c r="SB7" s="183"/>
      <c r="SC7" s="183"/>
      <c r="SD7" s="183"/>
      <c r="SE7" s="183"/>
      <c r="SF7" s="183"/>
      <c r="SG7" s="183"/>
      <c r="SH7" s="183"/>
      <c r="SI7" s="183"/>
      <c r="SJ7" s="183"/>
      <c r="SK7" s="183"/>
      <c r="SL7" s="184"/>
      <c r="SM7" s="173"/>
      <c r="SN7" s="174"/>
      <c r="SO7" s="174"/>
      <c r="SP7" s="174"/>
      <c r="SQ7" s="174"/>
      <c r="SR7" s="174"/>
      <c r="SS7" s="174"/>
      <c r="ST7" s="174"/>
      <c r="SU7" s="174"/>
      <c r="SV7" s="174"/>
      <c r="SW7" s="174"/>
      <c r="SX7" s="174"/>
      <c r="SY7" s="174"/>
      <c r="SZ7" s="174"/>
      <c r="TA7" s="174"/>
      <c r="TB7" s="174"/>
      <c r="TC7" s="174"/>
      <c r="TD7" s="174"/>
      <c r="TE7" s="174"/>
      <c r="TF7" s="174"/>
      <c r="TG7" s="174"/>
      <c r="TH7" s="174"/>
      <c r="TI7" s="174"/>
      <c r="TJ7" s="174"/>
      <c r="TK7" s="174"/>
      <c r="TL7" s="174"/>
      <c r="TM7" s="174"/>
      <c r="TN7" s="174"/>
      <c r="TO7" s="174"/>
      <c r="TP7" s="174"/>
      <c r="TQ7" s="174"/>
      <c r="TR7" s="174"/>
      <c r="TS7" s="174"/>
      <c r="TT7" s="174"/>
      <c r="TU7" s="174"/>
      <c r="TV7" s="174"/>
      <c r="TW7" s="174"/>
      <c r="TX7" s="174"/>
      <c r="TY7" s="174"/>
      <c r="TZ7" s="174"/>
      <c r="UA7" s="174"/>
      <c r="UB7" s="175"/>
      <c r="UC7" s="166"/>
      <c r="UD7" s="156"/>
      <c r="UE7" s="156"/>
      <c r="UF7" s="156"/>
      <c r="UG7" s="156"/>
      <c r="UH7" s="156"/>
      <c r="UI7" s="156"/>
      <c r="UJ7" s="156"/>
      <c r="UK7" s="156"/>
      <c r="UL7" s="156"/>
      <c r="UM7" s="156"/>
      <c r="UN7" s="156"/>
      <c r="UO7" s="156"/>
      <c r="UP7" s="156"/>
      <c r="UQ7" s="156"/>
      <c r="UR7" s="156"/>
      <c r="US7" s="156"/>
      <c r="UT7" s="156"/>
      <c r="UU7" s="156"/>
      <c r="UV7" s="156"/>
      <c r="UW7" s="156"/>
      <c r="UX7" s="156"/>
      <c r="UY7" s="156"/>
      <c r="UZ7" s="156"/>
      <c r="VA7" s="156"/>
      <c r="VB7" s="156"/>
      <c r="VC7" s="156"/>
      <c r="VD7" s="156"/>
      <c r="VE7" s="156"/>
      <c r="VF7" s="156"/>
      <c r="VG7" s="156"/>
      <c r="VH7" s="156"/>
      <c r="VI7" s="156"/>
      <c r="VJ7" s="156"/>
      <c r="VK7" s="156"/>
      <c r="VL7" s="156"/>
      <c r="VM7" s="156"/>
      <c r="VN7" s="156"/>
      <c r="VO7" s="156"/>
      <c r="VP7" s="156"/>
      <c r="VQ7" s="156"/>
      <c r="VR7" s="156"/>
      <c r="VS7" s="156"/>
      <c r="VT7" s="156"/>
      <c r="VU7" s="156"/>
      <c r="VV7" s="156"/>
      <c r="VW7" s="156"/>
      <c r="VX7" s="156"/>
      <c r="VY7" s="156"/>
      <c r="VZ7" s="156"/>
      <c r="WA7" s="156"/>
      <c r="WB7" s="156"/>
      <c r="WC7" s="156"/>
      <c r="WD7" s="156"/>
      <c r="WE7" s="156"/>
      <c r="WF7" s="156"/>
      <c r="WG7" s="156"/>
      <c r="WH7" s="156"/>
      <c r="WI7" s="156"/>
      <c r="WJ7" s="156"/>
      <c r="WK7" s="156"/>
      <c r="WL7" s="156"/>
      <c r="WM7" s="156"/>
      <c r="WN7" s="156"/>
      <c r="WO7" s="156"/>
      <c r="WP7" s="156"/>
      <c r="WQ7" s="156"/>
      <c r="WR7" s="156"/>
      <c r="WS7" s="156"/>
      <c r="WT7" s="156"/>
      <c r="WU7" s="156"/>
      <c r="WV7" s="156"/>
      <c r="WW7" s="156"/>
      <c r="WX7" s="156"/>
      <c r="WY7" s="156"/>
      <c r="WZ7" s="156"/>
      <c r="XA7" s="156"/>
      <c r="XB7" s="156"/>
      <c r="XC7" s="156"/>
      <c r="XD7" s="156"/>
      <c r="XE7" s="156"/>
      <c r="XF7" s="156"/>
      <c r="XG7" s="156"/>
      <c r="XH7" s="156"/>
      <c r="XI7" s="156"/>
      <c r="XJ7" s="156"/>
      <c r="XK7" s="156"/>
      <c r="XL7" s="156"/>
      <c r="XM7" s="156"/>
      <c r="XN7" s="156"/>
      <c r="XO7" s="156"/>
      <c r="XP7" s="156"/>
      <c r="XQ7" s="156"/>
      <c r="XR7" s="156"/>
      <c r="XS7" s="156"/>
      <c r="XT7" s="156"/>
      <c r="XU7" s="156"/>
      <c r="XV7" s="156"/>
      <c r="XW7" s="156"/>
      <c r="XX7" s="156"/>
      <c r="XY7" s="156"/>
      <c r="XZ7" s="156"/>
      <c r="YA7" s="156"/>
      <c r="YB7" s="156"/>
      <c r="YC7" s="156"/>
      <c r="YD7" s="156"/>
      <c r="YE7" s="156"/>
      <c r="YF7" s="156"/>
      <c r="YG7" s="156"/>
      <c r="YH7" s="156"/>
      <c r="YI7" s="156"/>
      <c r="YJ7" s="156"/>
      <c r="YK7" s="156"/>
      <c r="YL7" s="156"/>
      <c r="YM7" s="156"/>
      <c r="YN7" s="156"/>
      <c r="YO7" s="156"/>
      <c r="YP7" s="156"/>
      <c r="YQ7" s="156"/>
      <c r="YR7" s="156"/>
      <c r="YS7" s="156"/>
      <c r="YT7" s="156"/>
      <c r="YU7" s="156"/>
      <c r="YV7" s="156"/>
      <c r="YW7" s="156"/>
      <c r="YX7" s="156"/>
      <c r="YY7" s="156"/>
      <c r="YZ7" s="156"/>
      <c r="ZA7" s="156"/>
      <c r="ZB7" s="156"/>
      <c r="ZC7" s="156"/>
      <c r="ZD7" s="156"/>
      <c r="ZE7" s="156"/>
      <c r="ZF7" s="156"/>
      <c r="ZG7" s="156"/>
      <c r="ZH7" s="156"/>
      <c r="ZI7" s="156"/>
      <c r="ZJ7" s="156"/>
      <c r="ZK7" s="156"/>
      <c r="ZL7" s="156"/>
      <c r="ZM7" s="156"/>
      <c r="ZN7" s="156"/>
      <c r="ZO7" s="156"/>
      <c r="ZP7" s="156"/>
      <c r="ZQ7" s="156"/>
      <c r="ZR7" s="156"/>
      <c r="ZS7" s="156"/>
      <c r="ZT7" s="156"/>
      <c r="ZU7" s="156"/>
      <c r="ZV7" s="156"/>
      <c r="ZW7" s="156"/>
      <c r="ZX7" s="156"/>
      <c r="ZY7" s="156"/>
      <c r="ZZ7" s="156"/>
      <c r="AAA7" s="156"/>
      <c r="AAB7" s="156"/>
      <c r="AAC7" s="156"/>
      <c r="AAD7" s="156"/>
      <c r="AAE7" s="167"/>
    </row>
    <row r="8" spans="1:712" ht="17.45" hidden="1" customHeight="1" x14ac:dyDescent="0.25">
      <c r="A8" s="154"/>
      <c r="B8" s="162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64"/>
      <c r="CO8" s="158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67"/>
      <c r="KW8" s="158"/>
      <c r="KX8" s="159"/>
      <c r="KY8" s="159"/>
      <c r="KZ8" s="159"/>
      <c r="LA8" s="159"/>
      <c r="LB8" s="159"/>
      <c r="LC8" s="159"/>
      <c r="LD8" s="159"/>
      <c r="LE8" s="159"/>
      <c r="LF8" s="159"/>
      <c r="LG8" s="159"/>
      <c r="LH8" s="159"/>
      <c r="LI8" s="159"/>
      <c r="LJ8" s="159"/>
      <c r="LK8" s="159"/>
      <c r="LL8" s="159"/>
      <c r="LM8" s="159"/>
      <c r="LN8" s="159"/>
      <c r="LO8" s="159"/>
      <c r="LP8" s="159"/>
      <c r="LQ8" s="159"/>
      <c r="LR8" s="159"/>
      <c r="LS8" s="159"/>
      <c r="LT8" s="159"/>
      <c r="LU8" s="159"/>
      <c r="LV8" s="159"/>
      <c r="LW8" s="159"/>
      <c r="LX8" s="159"/>
      <c r="LY8" s="159"/>
      <c r="LZ8" s="159"/>
      <c r="MA8" s="159"/>
      <c r="MB8" s="159"/>
      <c r="MC8" s="159"/>
      <c r="MD8" s="159"/>
      <c r="ME8" s="159"/>
      <c r="MF8" s="159"/>
      <c r="MG8" s="159"/>
      <c r="MH8" s="159"/>
      <c r="MI8" s="159"/>
      <c r="MJ8" s="159"/>
      <c r="MK8" s="159"/>
      <c r="ML8" s="159"/>
      <c r="MM8" s="159"/>
      <c r="MN8" s="159"/>
      <c r="MO8" s="164"/>
      <c r="MP8" s="158"/>
      <c r="MQ8" s="159"/>
      <c r="MR8" s="159"/>
      <c r="MS8" s="159"/>
      <c r="MT8" s="159"/>
      <c r="MU8" s="159"/>
      <c r="MV8" s="159"/>
      <c r="MW8" s="159"/>
      <c r="MX8" s="159"/>
      <c r="MY8" s="159"/>
      <c r="MZ8" s="159"/>
      <c r="NA8" s="159"/>
      <c r="NB8" s="159"/>
      <c r="NC8" s="159"/>
      <c r="ND8" s="159"/>
      <c r="NE8" s="159"/>
      <c r="NF8" s="159"/>
      <c r="NG8" s="159"/>
      <c r="NH8" s="159"/>
      <c r="NI8" s="159"/>
      <c r="NJ8" s="159"/>
      <c r="NK8" s="159"/>
      <c r="NL8" s="159"/>
      <c r="NM8" s="159"/>
      <c r="NN8" s="159"/>
      <c r="NO8" s="159"/>
      <c r="NP8" s="159"/>
      <c r="NQ8" s="159"/>
      <c r="NR8" s="159"/>
      <c r="NS8" s="159"/>
      <c r="NT8" s="159"/>
      <c r="NU8" s="159"/>
      <c r="NV8" s="159"/>
      <c r="NW8" s="159"/>
      <c r="NX8" s="159"/>
      <c r="NY8" s="159"/>
      <c r="NZ8" s="159"/>
      <c r="OA8" s="159"/>
      <c r="OB8" s="159"/>
      <c r="OC8" s="159"/>
      <c r="OD8" s="159"/>
      <c r="OE8" s="159"/>
      <c r="OF8" s="159"/>
      <c r="OG8" s="159"/>
      <c r="OH8" s="159"/>
      <c r="OI8" s="159"/>
      <c r="OJ8" s="159"/>
      <c r="OK8" s="159"/>
      <c r="OL8" s="159"/>
      <c r="OM8" s="159"/>
      <c r="ON8" s="159"/>
      <c r="OO8" s="159"/>
      <c r="OP8" s="159"/>
      <c r="OQ8" s="164"/>
      <c r="OR8" s="173"/>
      <c r="OS8" s="174"/>
      <c r="OT8" s="174"/>
      <c r="OU8" s="174"/>
      <c r="OV8" s="174"/>
      <c r="OW8" s="174"/>
      <c r="OX8" s="174"/>
      <c r="OY8" s="174"/>
      <c r="OZ8" s="174"/>
      <c r="PA8" s="174"/>
      <c r="PB8" s="174"/>
      <c r="PC8" s="174"/>
      <c r="PD8" s="174"/>
      <c r="PE8" s="174"/>
      <c r="PF8" s="174"/>
      <c r="PG8" s="174"/>
      <c r="PH8" s="174"/>
      <c r="PI8" s="174"/>
      <c r="PJ8" s="174"/>
      <c r="PK8" s="174"/>
      <c r="PL8" s="174"/>
      <c r="PM8" s="174"/>
      <c r="PN8" s="174"/>
      <c r="PO8" s="174"/>
      <c r="PP8" s="174"/>
      <c r="PQ8" s="174"/>
      <c r="PR8" s="174"/>
      <c r="PS8" s="174"/>
      <c r="PT8" s="174"/>
      <c r="PU8" s="175"/>
      <c r="PV8" s="173"/>
      <c r="PW8" s="174"/>
      <c r="PX8" s="174"/>
      <c r="PY8" s="174"/>
      <c r="PZ8" s="174"/>
      <c r="QA8" s="174"/>
      <c r="QB8" s="174"/>
      <c r="QC8" s="174"/>
      <c r="QD8" s="174"/>
      <c r="QE8" s="174"/>
      <c r="QF8" s="174"/>
      <c r="QG8" s="174"/>
      <c r="QH8" s="174"/>
      <c r="QI8" s="174"/>
      <c r="QJ8" s="174"/>
      <c r="QK8" s="174"/>
      <c r="QL8" s="174"/>
      <c r="QM8" s="174"/>
      <c r="QN8" s="174"/>
      <c r="QO8" s="174"/>
      <c r="QP8" s="174"/>
      <c r="QQ8" s="174"/>
      <c r="QR8" s="174"/>
      <c r="QS8" s="174"/>
      <c r="QT8" s="174"/>
      <c r="QU8" s="174"/>
      <c r="QV8" s="174"/>
      <c r="QW8" s="174"/>
      <c r="QX8" s="174"/>
      <c r="QY8" s="174"/>
      <c r="QZ8" s="174"/>
      <c r="RA8" s="174"/>
      <c r="RB8" s="174"/>
      <c r="RC8" s="174"/>
      <c r="RD8" s="174"/>
      <c r="RE8" s="175"/>
      <c r="RF8" s="182"/>
      <c r="RG8" s="183"/>
      <c r="RH8" s="183"/>
      <c r="RI8" s="183"/>
      <c r="RJ8" s="183"/>
      <c r="RK8" s="183"/>
      <c r="RL8" s="183"/>
      <c r="RM8" s="183"/>
      <c r="RN8" s="183"/>
      <c r="RO8" s="183"/>
      <c r="RP8" s="183"/>
      <c r="RQ8" s="183"/>
      <c r="RR8" s="183"/>
      <c r="RS8" s="183"/>
      <c r="RT8" s="183"/>
      <c r="RU8" s="183"/>
      <c r="RV8" s="183"/>
      <c r="RW8" s="183"/>
      <c r="RX8" s="183"/>
      <c r="RY8" s="183"/>
      <c r="RZ8" s="183"/>
      <c r="SA8" s="183"/>
      <c r="SB8" s="183"/>
      <c r="SC8" s="183"/>
      <c r="SD8" s="183"/>
      <c r="SE8" s="183"/>
      <c r="SF8" s="183"/>
      <c r="SG8" s="183"/>
      <c r="SH8" s="183"/>
      <c r="SI8" s="183"/>
      <c r="SJ8" s="183"/>
      <c r="SK8" s="183"/>
      <c r="SL8" s="184"/>
      <c r="SM8" s="173"/>
      <c r="SN8" s="174"/>
      <c r="SO8" s="174"/>
      <c r="SP8" s="174"/>
      <c r="SQ8" s="174"/>
      <c r="SR8" s="174"/>
      <c r="SS8" s="174"/>
      <c r="ST8" s="174"/>
      <c r="SU8" s="174"/>
      <c r="SV8" s="174"/>
      <c r="SW8" s="174"/>
      <c r="SX8" s="174"/>
      <c r="SY8" s="174"/>
      <c r="SZ8" s="174"/>
      <c r="TA8" s="174"/>
      <c r="TB8" s="174"/>
      <c r="TC8" s="174"/>
      <c r="TD8" s="174"/>
      <c r="TE8" s="174"/>
      <c r="TF8" s="174"/>
      <c r="TG8" s="174"/>
      <c r="TH8" s="174"/>
      <c r="TI8" s="174"/>
      <c r="TJ8" s="174"/>
      <c r="TK8" s="174"/>
      <c r="TL8" s="174"/>
      <c r="TM8" s="174"/>
      <c r="TN8" s="174"/>
      <c r="TO8" s="174"/>
      <c r="TP8" s="174"/>
      <c r="TQ8" s="174"/>
      <c r="TR8" s="174"/>
      <c r="TS8" s="174"/>
      <c r="TT8" s="174"/>
      <c r="TU8" s="174"/>
      <c r="TV8" s="174"/>
      <c r="TW8" s="174"/>
      <c r="TX8" s="174"/>
      <c r="TY8" s="174"/>
      <c r="TZ8" s="174"/>
      <c r="UA8" s="174"/>
      <c r="UB8" s="175"/>
      <c r="UC8" s="166"/>
      <c r="UD8" s="156"/>
      <c r="UE8" s="156"/>
      <c r="UF8" s="156"/>
      <c r="UG8" s="156"/>
      <c r="UH8" s="156"/>
      <c r="UI8" s="156"/>
      <c r="UJ8" s="156"/>
      <c r="UK8" s="156"/>
      <c r="UL8" s="156"/>
      <c r="UM8" s="156"/>
      <c r="UN8" s="156"/>
      <c r="UO8" s="156"/>
      <c r="UP8" s="156"/>
      <c r="UQ8" s="156"/>
      <c r="UR8" s="156"/>
      <c r="US8" s="156"/>
      <c r="UT8" s="156"/>
      <c r="UU8" s="156"/>
      <c r="UV8" s="156"/>
      <c r="UW8" s="156"/>
      <c r="UX8" s="156"/>
      <c r="UY8" s="156"/>
      <c r="UZ8" s="156"/>
      <c r="VA8" s="156"/>
      <c r="VB8" s="156"/>
      <c r="VC8" s="156"/>
      <c r="VD8" s="156"/>
      <c r="VE8" s="156"/>
      <c r="VF8" s="156"/>
      <c r="VG8" s="156"/>
      <c r="VH8" s="156"/>
      <c r="VI8" s="156"/>
      <c r="VJ8" s="156"/>
      <c r="VK8" s="156"/>
      <c r="VL8" s="156"/>
      <c r="VM8" s="156"/>
      <c r="VN8" s="156"/>
      <c r="VO8" s="156"/>
      <c r="VP8" s="156"/>
      <c r="VQ8" s="156"/>
      <c r="VR8" s="156"/>
      <c r="VS8" s="156"/>
      <c r="VT8" s="156"/>
      <c r="VU8" s="156"/>
      <c r="VV8" s="156"/>
      <c r="VW8" s="156"/>
      <c r="VX8" s="156"/>
      <c r="VY8" s="156"/>
      <c r="VZ8" s="156"/>
      <c r="WA8" s="156"/>
      <c r="WB8" s="156"/>
      <c r="WC8" s="156"/>
      <c r="WD8" s="156"/>
      <c r="WE8" s="156"/>
      <c r="WF8" s="156"/>
      <c r="WG8" s="156"/>
      <c r="WH8" s="156"/>
      <c r="WI8" s="156"/>
      <c r="WJ8" s="156"/>
      <c r="WK8" s="156"/>
      <c r="WL8" s="156"/>
      <c r="WM8" s="156"/>
      <c r="WN8" s="156"/>
      <c r="WO8" s="156"/>
      <c r="WP8" s="156"/>
      <c r="WQ8" s="156"/>
      <c r="WR8" s="156"/>
      <c r="WS8" s="156"/>
      <c r="WT8" s="156"/>
      <c r="WU8" s="156"/>
      <c r="WV8" s="156"/>
      <c r="WW8" s="156"/>
      <c r="WX8" s="156"/>
      <c r="WY8" s="156"/>
      <c r="WZ8" s="156"/>
      <c r="XA8" s="156"/>
      <c r="XB8" s="156"/>
      <c r="XC8" s="156"/>
      <c r="XD8" s="156"/>
      <c r="XE8" s="156"/>
      <c r="XF8" s="156"/>
      <c r="XG8" s="156"/>
      <c r="XH8" s="156"/>
      <c r="XI8" s="156"/>
      <c r="XJ8" s="156"/>
      <c r="XK8" s="156"/>
      <c r="XL8" s="156"/>
      <c r="XM8" s="156"/>
      <c r="XN8" s="156"/>
      <c r="XO8" s="156"/>
      <c r="XP8" s="156"/>
      <c r="XQ8" s="156"/>
      <c r="XR8" s="156"/>
      <c r="XS8" s="156"/>
      <c r="XT8" s="156"/>
      <c r="XU8" s="156"/>
      <c r="XV8" s="156"/>
      <c r="XW8" s="156"/>
      <c r="XX8" s="156"/>
      <c r="XY8" s="156"/>
      <c r="XZ8" s="156"/>
      <c r="YA8" s="156"/>
      <c r="YB8" s="156"/>
      <c r="YC8" s="156"/>
      <c r="YD8" s="156"/>
      <c r="YE8" s="156"/>
      <c r="YF8" s="156"/>
      <c r="YG8" s="156"/>
      <c r="YH8" s="156"/>
      <c r="YI8" s="156"/>
      <c r="YJ8" s="156"/>
      <c r="YK8" s="156"/>
      <c r="YL8" s="156"/>
      <c r="YM8" s="156"/>
      <c r="YN8" s="156"/>
      <c r="YO8" s="156"/>
      <c r="YP8" s="156"/>
      <c r="YQ8" s="156"/>
      <c r="YR8" s="156"/>
      <c r="YS8" s="156"/>
      <c r="YT8" s="156"/>
      <c r="YU8" s="156"/>
      <c r="YV8" s="156"/>
      <c r="YW8" s="156"/>
      <c r="YX8" s="156"/>
      <c r="YY8" s="156"/>
      <c r="YZ8" s="156"/>
      <c r="ZA8" s="156"/>
      <c r="ZB8" s="156"/>
      <c r="ZC8" s="156"/>
      <c r="ZD8" s="156"/>
      <c r="ZE8" s="156"/>
      <c r="ZF8" s="156"/>
      <c r="ZG8" s="156"/>
      <c r="ZH8" s="156"/>
      <c r="ZI8" s="156"/>
      <c r="ZJ8" s="156"/>
      <c r="ZK8" s="156"/>
      <c r="ZL8" s="156"/>
      <c r="ZM8" s="156"/>
      <c r="ZN8" s="156"/>
      <c r="ZO8" s="156"/>
      <c r="ZP8" s="156"/>
      <c r="ZQ8" s="156"/>
      <c r="ZR8" s="156"/>
      <c r="ZS8" s="156"/>
      <c r="ZT8" s="156"/>
      <c r="ZU8" s="156"/>
      <c r="ZV8" s="156"/>
      <c r="ZW8" s="156"/>
      <c r="ZX8" s="156"/>
      <c r="ZY8" s="156"/>
      <c r="ZZ8" s="156"/>
      <c r="AAA8" s="156"/>
      <c r="AAB8" s="156"/>
      <c r="AAC8" s="156"/>
      <c r="AAD8" s="156"/>
      <c r="AAE8" s="167"/>
    </row>
    <row r="9" spans="1:712" ht="18" hidden="1" customHeight="1" x14ac:dyDescent="0.25">
      <c r="A9" s="154"/>
      <c r="B9" s="162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64"/>
      <c r="CO9" s="158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67"/>
      <c r="KW9" s="158"/>
      <c r="KX9" s="159"/>
      <c r="KY9" s="159"/>
      <c r="KZ9" s="159"/>
      <c r="LA9" s="159"/>
      <c r="LB9" s="159"/>
      <c r="LC9" s="159"/>
      <c r="LD9" s="159"/>
      <c r="LE9" s="159"/>
      <c r="LF9" s="159"/>
      <c r="LG9" s="159"/>
      <c r="LH9" s="159"/>
      <c r="LI9" s="159"/>
      <c r="LJ9" s="159"/>
      <c r="LK9" s="159"/>
      <c r="LL9" s="159"/>
      <c r="LM9" s="159"/>
      <c r="LN9" s="159"/>
      <c r="LO9" s="159"/>
      <c r="LP9" s="159"/>
      <c r="LQ9" s="159"/>
      <c r="LR9" s="159"/>
      <c r="LS9" s="159"/>
      <c r="LT9" s="159"/>
      <c r="LU9" s="159"/>
      <c r="LV9" s="159"/>
      <c r="LW9" s="159"/>
      <c r="LX9" s="159"/>
      <c r="LY9" s="159"/>
      <c r="LZ9" s="159"/>
      <c r="MA9" s="159"/>
      <c r="MB9" s="159"/>
      <c r="MC9" s="159"/>
      <c r="MD9" s="159"/>
      <c r="ME9" s="159"/>
      <c r="MF9" s="159"/>
      <c r="MG9" s="159"/>
      <c r="MH9" s="159"/>
      <c r="MI9" s="159"/>
      <c r="MJ9" s="159"/>
      <c r="MK9" s="159"/>
      <c r="ML9" s="159"/>
      <c r="MM9" s="159"/>
      <c r="MN9" s="159"/>
      <c r="MO9" s="164"/>
      <c r="MP9" s="158"/>
      <c r="MQ9" s="159"/>
      <c r="MR9" s="159"/>
      <c r="MS9" s="159"/>
      <c r="MT9" s="159"/>
      <c r="MU9" s="159"/>
      <c r="MV9" s="159"/>
      <c r="MW9" s="159"/>
      <c r="MX9" s="159"/>
      <c r="MY9" s="159"/>
      <c r="MZ9" s="159"/>
      <c r="NA9" s="159"/>
      <c r="NB9" s="159"/>
      <c r="NC9" s="159"/>
      <c r="ND9" s="159"/>
      <c r="NE9" s="159"/>
      <c r="NF9" s="159"/>
      <c r="NG9" s="159"/>
      <c r="NH9" s="159"/>
      <c r="NI9" s="159"/>
      <c r="NJ9" s="159"/>
      <c r="NK9" s="159"/>
      <c r="NL9" s="159"/>
      <c r="NM9" s="159"/>
      <c r="NN9" s="159"/>
      <c r="NO9" s="159"/>
      <c r="NP9" s="159"/>
      <c r="NQ9" s="159"/>
      <c r="NR9" s="159"/>
      <c r="NS9" s="159"/>
      <c r="NT9" s="159"/>
      <c r="NU9" s="159"/>
      <c r="NV9" s="159"/>
      <c r="NW9" s="159"/>
      <c r="NX9" s="159"/>
      <c r="NY9" s="159"/>
      <c r="NZ9" s="159"/>
      <c r="OA9" s="159"/>
      <c r="OB9" s="159"/>
      <c r="OC9" s="159"/>
      <c r="OD9" s="159"/>
      <c r="OE9" s="159"/>
      <c r="OF9" s="159"/>
      <c r="OG9" s="159"/>
      <c r="OH9" s="159"/>
      <c r="OI9" s="159"/>
      <c r="OJ9" s="159"/>
      <c r="OK9" s="159"/>
      <c r="OL9" s="159"/>
      <c r="OM9" s="159"/>
      <c r="ON9" s="159"/>
      <c r="OO9" s="159"/>
      <c r="OP9" s="159"/>
      <c r="OQ9" s="164"/>
      <c r="OR9" s="173"/>
      <c r="OS9" s="174"/>
      <c r="OT9" s="174"/>
      <c r="OU9" s="174"/>
      <c r="OV9" s="174"/>
      <c r="OW9" s="174"/>
      <c r="OX9" s="174"/>
      <c r="OY9" s="174"/>
      <c r="OZ9" s="174"/>
      <c r="PA9" s="174"/>
      <c r="PB9" s="174"/>
      <c r="PC9" s="174"/>
      <c r="PD9" s="174"/>
      <c r="PE9" s="174"/>
      <c r="PF9" s="174"/>
      <c r="PG9" s="174"/>
      <c r="PH9" s="174"/>
      <c r="PI9" s="174"/>
      <c r="PJ9" s="174"/>
      <c r="PK9" s="174"/>
      <c r="PL9" s="174"/>
      <c r="PM9" s="174"/>
      <c r="PN9" s="174"/>
      <c r="PO9" s="174"/>
      <c r="PP9" s="174"/>
      <c r="PQ9" s="174"/>
      <c r="PR9" s="174"/>
      <c r="PS9" s="174"/>
      <c r="PT9" s="174"/>
      <c r="PU9" s="175"/>
      <c r="PV9" s="173"/>
      <c r="PW9" s="174"/>
      <c r="PX9" s="174"/>
      <c r="PY9" s="174"/>
      <c r="PZ9" s="174"/>
      <c r="QA9" s="174"/>
      <c r="QB9" s="174"/>
      <c r="QC9" s="174"/>
      <c r="QD9" s="174"/>
      <c r="QE9" s="174"/>
      <c r="QF9" s="174"/>
      <c r="QG9" s="174"/>
      <c r="QH9" s="174"/>
      <c r="QI9" s="174"/>
      <c r="QJ9" s="174"/>
      <c r="QK9" s="174"/>
      <c r="QL9" s="174"/>
      <c r="QM9" s="174"/>
      <c r="QN9" s="174"/>
      <c r="QO9" s="174"/>
      <c r="QP9" s="174"/>
      <c r="QQ9" s="174"/>
      <c r="QR9" s="174"/>
      <c r="QS9" s="174"/>
      <c r="QT9" s="174"/>
      <c r="QU9" s="174"/>
      <c r="QV9" s="174"/>
      <c r="QW9" s="174"/>
      <c r="QX9" s="174"/>
      <c r="QY9" s="174"/>
      <c r="QZ9" s="174"/>
      <c r="RA9" s="174"/>
      <c r="RB9" s="174"/>
      <c r="RC9" s="174"/>
      <c r="RD9" s="174"/>
      <c r="RE9" s="175"/>
      <c r="RF9" s="182"/>
      <c r="RG9" s="183"/>
      <c r="RH9" s="183"/>
      <c r="RI9" s="183"/>
      <c r="RJ9" s="183"/>
      <c r="RK9" s="183"/>
      <c r="RL9" s="183"/>
      <c r="RM9" s="183"/>
      <c r="RN9" s="183"/>
      <c r="RO9" s="183"/>
      <c r="RP9" s="183"/>
      <c r="RQ9" s="183"/>
      <c r="RR9" s="183"/>
      <c r="RS9" s="183"/>
      <c r="RT9" s="183"/>
      <c r="RU9" s="183"/>
      <c r="RV9" s="183"/>
      <c r="RW9" s="183"/>
      <c r="RX9" s="183"/>
      <c r="RY9" s="183"/>
      <c r="RZ9" s="183"/>
      <c r="SA9" s="183"/>
      <c r="SB9" s="183"/>
      <c r="SC9" s="183"/>
      <c r="SD9" s="183"/>
      <c r="SE9" s="183"/>
      <c r="SF9" s="183"/>
      <c r="SG9" s="183"/>
      <c r="SH9" s="183"/>
      <c r="SI9" s="183"/>
      <c r="SJ9" s="183"/>
      <c r="SK9" s="183"/>
      <c r="SL9" s="184"/>
      <c r="SM9" s="173"/>
      <c r="SN9" s="174"/>
      <c r="SO9" s="174"/>
      <c r="SP9" s="174"/>
      <c r="SQ9" s="174"/>
      <c r="SR9" s="174"/>
      <c r="SS9" s="174"/>
      <c r="ST9" s="174"/>
      <c r="SU9" s="174"/>
      <c r="SV9" s="174"/>
      <c r="SW9" s="174"/>
      <c r="SX9" s="174"/>
      <c r="SY9" s="174"/>
      <c r="SZ9" s="174"/>
      <c r="TA9" s="174"/>
      <c r="TB9" s="174"/>
      <c r="TC9" s="174"/>
      <c r="TD9" s="174"/>
      <c r="TE9" s="174"/>
      <c r="TF9" s="174"/>
      <c r="TG9" s="174"/>
      <c r="TH9" s="174"/>
      <c r="TI9" s="174"/>
      <c r="TJ9" s="174"/>
      <c r="TK9" s="174"/>
      <c r="TL9" s="174"/>
      <c r="TM9" s="174"/>
      <c r="TN9" s="174"/>
      <c r="TO9" s="174"/>
      <c r="TP9" s="174"/>
      <c r="TQ9" s="174"/>
      <c r="TR9" s="174"/>
      <c r="TS9" s="174"/>
      <c r="TT9" s="174"/>
      <c r="TU9" s="174"/>
      <c r="TV9" s="174"/>
      <c r="TW9" s="174"/>
      <c r="TX9" s="174"/>
      <c r="TY9" s="174"/>
      <c r="TZ9" s="174"/>
      <c r="UA9" s="174"/>
      <c r="UB9" s="175"/>
      <c r="UC9" s="166"/>
      <c r="UD9" s="156"/>
      <c r="UE9" s="156"/>
      <c r="UF9" s="156"/>
      <c r="UG9" s="156"/>
      <c r="UH9" s="156"/>
      <c r="UI9" s="156"/>
      <c r="UJ9" s="156"/>
      <c r="UK9" s="156"/>
      <c r="UL9" s="156"/>
      <c r="UM9" s="156"/>
      <c r="UN9" s="156"/>
      <c r="UO9" s="156"/>
      <c r="UP9" s="156"/>
      <c r="UQ9" s="156"/>
      <c r="UR9" s="156"/>
      <c r="US9" s="156"/>
      <c r="UT9" s="156"/>
      <c r="UU9" s="156"/>
      <c r="UV9" s="156"/>
      <c r="UW9" s="156"/>
      <c r="UX9" s="156"/>
      <c r="UY9" s="156"/>
      <c r="UZ9" s="156"/>
      <c r="VA9" s="156"/>
      <c r="VB9" s="156"/>
      <c r="VC9" s="156"/>
      <c r="VD9" s="156"/>
      <c r="VE9" s="156"/>
      <c r="VF9" s="156"/>
      <c r="VG9" s="156"/>
      <c r="VH9" s="156"/>
      <c r="VI9" s="156"/>
      <c r="VJ9" s="156"/>
      <c r="VK9" s="156"/>
      <c r="VL9" s="156"/>
      <c r="VM9" s="156"/>
      <c r="VN9" s="156"/>
      <c r="VO9" s="156"/>
      <c r="VP9" s="156"/>
      <c r="VQ9" s="156"/>
      <c r="VR9" s="156"/>
      <c r="VS9" s="156"/>
      <c r="VT9" s="156"/>
      <c r="VU9" s="156"/>
      <c r="VV9" s="156"/>
      <c r="VW9" s="156"/>
      <c r="VX9" s="156"/>
      <c r="VY9" s="156"/>
      <c r="VZ9" s="156"/>
      <c r="WA9" s="156"/>
      <c r="WB9" s="156"/>
      <c r="WC9" s="156"/>
      <c r="WD9" s="156"/>
      <c r="WE9" s="156"/>
      <c r="WF9" s="156"/>
      <c r="WG9" s="156"/>
      <c r="WH9" s="156"/>
      <c r="WI9" s="156"/>
      <c r="WJ9" s="156"/>
      <c r="WK9" s="156"/>
      <c r="WL9" s="156"/>
      <c r="WM9" s="156"/>
      <c r="WN9" s="156"/>
      <c r="WO9" s="156"/>
      <c r="WP9" s="156"/>
      <c r="WQ9" s="156"/>
      <c r="WR9" s="156"/>
      <c r="WS9" s="156"/>
      <c r="WT9" s="156"/>
      <c r="WU9" s="156"/>
      <c r="WV9" s="156"/>
      <c r="WW9" s="156"/>
      <c r="WX9" s="156"/>
      <c r="WY9" s="156"/>
      <c r="WZ9" s="156"/>
      <c r="XA9" s="156"/>
      <c r="XB9" s="156"/>
      <c r="XC9" s="156"/>
      <c r="XD9" s="156"/>
      <c r="XE9" s="156"/>
      <c r="XF9" s="156"/>
      <c r="XG9" s="156"/>
      <c r="XH9" s="156"/>
      <c r="XI9" s="156"/>
      <c r="XJ9" s="156"/>
      <c r="XK9" s="156"/>
      <c r="XL9" s="156"/>
      <c r="XM9" s="156"/>
      <c r="XN9" s="156"/>
      <c r="XO9" s="156"/>
      <c r="XP9" s="156"/>
      <c r="XQ9" s="156"/>
      <c r="XR9" s="156"/>
      <c r="XS9" s="156"/>
      <c r="XT9" s="156"/>
      <c r="XU9" s="156"/>
      <c r="XV9" s="156"/>
      <c r="XW9" s="156"/>
      <c r="XX9" s="156"/>
      <c r="XY9" s="156"/>
      <c r="XZ9" s="156"/>
      <c r="YA9" s="156"/>
      <c r="YB9" s="156"/>
      <c r="YC9" s="156"/>
      <c r="YD9" s="156"/>
      <c r="YE9" s="156"/>
      <c r="YF9" s="156"/>
      <c r="YG9" s="156"/>
      <c r="YH9" s="156"/>
      <c r="YI9" s="156"/>
      <c r="YJ9" s="156"/>
      <c r="YK9" s="156"/>
      <c r="YL9" s="156"/>
      <c r="YM9" s="156"/>
      <c r="YN9" s="156"/>
      <c r="YO9" s="156"/>
      <c r="YP9" s="156"/>
      <c r="YQ9" s="156"/>
      <c r="YR9" s="156"/>
      <c r="YS9" s="156"/>
      <c r="YT9" s="156"/>
      <c r="YU9" s="156"/>
      <c r="YV9" s="156"/>
      <c r="YW9" s="156"/>
      <c r="YX9" s="156"/>
      <c r="YY9" s="156"/>
      <c r="YZ9" s="156"/>
      <c r="ZA9" s="156"/>
      <c r="ZB9" s="156"/>
      <c r="ZC9" s="156"/>
      <c r="ZD9" s="156"/>
      <c r="ZE9" s="156"/>
      <c r="ZF9" s="156"/>
      <c r="ZG9" s="156"/>
      <c r="ZH9" s="156"/>
      <c r="ZI9" s="156"/>
      <c r="ZJ9" s="156"/>
      <c r="ZK9" s="156"/>
      <c r="ZL9" s="156"/>
      <c r="ZM9" s="156"/>
      <c r="ZN9" s="156"/>
      <c r="ZO9" s="156"/>
      <c r="ZP9" s="156"/>
      <c r="ZQ9" s="156"/>
      <c r="ZR9" s="156"/>
      <c r="ZS9" s="156"/>
      <c r="ZT9" s="156"/>
      <c r="ZU9" s="156"/>
      <c r="ZV9" s="156"/>
      <c r="ZW9" s="156"/>
      <c r="ZX9" s="156"/>
      <c r="ZY9" s="156"/>
      <c r="ZZ9" s="156"/>
      <c r="AAA9" s="156"/>
      <c r="AAB9" s="156"/>
      <c r="AAC9" s="156"/>
      <c r="AAD9" s="156"/>
      <c r="AAE9" s="167"/>
    </row>
    <row r="10" spans="1:712" ht="30" hidden="1" customHeight="1" x14ac:dyDescent="0.25">
      <c r="A10" s="154"/>
      <c r="B10" s="162"/>
      <c r="C10" s="160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165"/>
      <c r="CO10" s="160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157"/>
      <c r="KI10" s="157"/>
      <c r="KJ10" s="157"/>
      <c r="KK10" s="157"/>
      <c r="KL10" s="157"/>
      <c r="KM10" s="157"/>
      <c r="KN10" s="157"/>
      <c r="KO10" s="157"/>
      <c r="KP10" s="157"/>
      <c r="KQ10" s="157"/>
      <c r="KR10" s="157"/>
      <c r="KS10" s="157"/>
      <c r="KT10" s="157"/>
      <c r="KU10" s="157"/>
      <c r="KV10" s="169"/>
      <c r="KW10" s="160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165"/>
      <c r="MP10" s="160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63"/>
      <c r="OD10" s="63"/>
      <c r="OE10" s="63"/>
      <c r="OF10" s="63"/>
      <c r="OG10" s="63"/>
      <c r="OH10" s="63"/>
      <c r="OI10" s="63"/>
      <c r="OJ10" s="63"/>
      <c r="OK10" s="63"/>
      <c r="OL10" s="63"/>
      <c r="OM10" s="63"/>
      <c r="ON10" s="63"/>
      <c r="OO10" s="63"/>
      <c r="OP10" s="63"/>
      <c r="OQ10" s="165"/>
      <c r="OR10" s="176"/>
      <c r="OS10" s="177"/>
      <c r="OT10" s="177"/>
      <c r="OU10" s="177"/>
      <c r="OV10" s="177"/>
      <c r="OW10" s="177"/>
      <c r="OX10" s="177"/>
      <c r="OY10" s="177"/>
      <c r="OZ10" s="177"/>
      <c r="PA10" s="177"/>
      <c r="PB10" s="177"/>
      <c r="PC10" s="177"/>
      <c r="PD10" s="177"/>
      <c r="PE10" s="177"/>
      <c r="PF10" s="177"/>
      <c r="PG10" s="177"/>
      <c r="PH10" s="177"/>
      <c r="PI10" s="177"/>
      <c r="PJ10" s="177"/>
      <c r="PK10" s="177"/>
      <c r="PL10" s="177"/>
      <c r="PM10" s="177"/>
      <c r="PN10" s="177"/>
      <c r="PO10" s="177"/>
      <c r="PP10" s="177"/>
      <c r="PQ10" s="177"/>
      <c r="PR10" s="177"/>
      <c r="PS10" s="177"/>
      <c r="PT10" s="177"/>
      <c r="PU10" s="178"/>
      <c r="PV10" s="176"/>
      <c r="PW10" s="177"/>
      <c r="PX10" s="177"/>
      <c r="PY10" s="177"/>
      <c r="PZ10" s="177"/>
      <c r="QA10" s="177"/>
      <c r="QB10" s="177"/>
      <c r="QC10" s="177"/>
      <c r="QD10" s="177"/>
      <c r="QE10" s="177"/>
      <c r="QF10" s="177"/>
      <c r="QG10" s="177"/>
      <c r="QH10" s="177"/>
      <c r="QI10" s="177"/>
      <c r="QJ10" s="177"/>
      <c r="QK10" s="177"/>
      <c r="QL10" s="177"/>
      <c r="QM10" s="177"/>
      <c r="QN10" s="177"/>
      <c r="QO10" s="177"/>
      <c r="QP10" s="177"/>
      <c r="QQ10" s="177"/>
      <c r="QR10" s="177"/>
      <c r="QS10" s="177"/>
      <c r="QT10" s="177"/>
      <c r="QU10" s="177"/>
      <c r="QV10" s="177"/>
      <c r="QW10" s="177"/>
      <c r="QX10" s="177"/>
      <c r="QY10" s="177"/>
      <c r="QZ10" s="177"/>
      <c r="RA10" s="177"/>
      <c r="RB10" s="177"/>
      <c r="RC10" s="177"/>
      <c r="RD10" s="177"/>
      <c r="RE10" s="178"/>
      <c r="RF10" s="185"/>
      <c r="RG10" s="186"/>
      <c r="RH10" s="186"/>
      <c r="RI10" s="186"/>
      <c r="RJ10" s="186"/>
      <c r="RK10" s="186"/>
      <c r="RL10" s="186"/>
      <c r="RM10" s="186"/>
      <c r="RN10" s="186"/>
      <c r="RO10" s="186"/>
      <c r="RP10" s="186"/>
      <c r="RQ10" s="186"/>
      <c r="RR10" s="186"/>
      <c r="RS10" s="186"/>
      <c r="RT10" s="186"/>
      <c r="RU10" s="186"/>
      <c r="RV10" s="186"/>
      <c r="RW10" s="186"/>
      <c r="RX10" s="186"/>
      <c r="RY10" s="186"/>
      <c r="RZ10" s="186"/>
      <c r="SA10" s="186"/>
      <c r="SB10" s="186"/>
      <c r="SC10" s="186"/>
      <c r="SD10" s="186"/>
      <c r="SE10" s="186"/>
      <c r="SF10" s="186"/>
      <c r="SG10" s="186"/>
      <c r="SH10" s="186"/>
      <c r="SI10" s="186"/>
      <c r="SJ10" s="186"/>
      <c r="SK10" s="186"/>
      <c r="SL10" s="187"/>
      <c r="SM10" s="176"/>
      <c r="SN10" s="177"/>
      <c r="SO10" s="177"/>
      <c r="SP10" s="177"/>
      <c r="SQ10" s="177"/>
      <c r="SR10" s="177"/>
      <c r="SS10" s="177"/>
      <c r="ST10" s="177"/>
      <c r="SU10" s="177"/>
      <c r="SV10" s="177"/>
      <c r="SW10" s="177"/>
      <c r="SX10" s="177"/>
      <c r="SY10" s="177"/>
      <c r="SZ10" s="177"/>
      <c r="TA10" s="177"/>
      <c r="TB10" s="177"/>
      <c r="TC10" s="177"/>
      <c r="TD10" s="177"/>
      <c r="TE10" s="177"/>
      <c r="TF10" s="177"/>
      <c r="TG10" s="177"/>
      <c r="TH10" s="177"/>
      <c r="TI10" s="177"/>
      <c r="TJ10" s="177"/>
      <c r="TK10" s="177"/>
      <c r="TL10" s="177"/>
      <c r="TM10" s="177"/>
      <c r="TN10" s="177"/>
      <c r="TO10" s="177"/>
      <c r="TP10" s="177"/>
      <c r="TQ10" s="177"/>
      <c r="TR10" s="177"/>
      <c r="TS10" s="177"/>
      <c r="TT10" s="177"/>
      <c r="TU10" s="177"/>
      <c r="TV10" s="177"/>
      <c r="TW10" s="177"/>
      <c r="TX10" s="177"/>
      <c r="TY10" s="177"/>
      <c r="TZ10" s="177"/>
      <c r="UA10" s="177"/>
      <c r="UB10" s="178"/>
      <c r="UC10" s="168"/>
      <c r="UD10" s="157"/>
      <c r="UE10" s="157"/>
      <c r="UF10" s="157"/>
      <c r="UG10" s="157"/>
      <c r="UH10" s="157"/>
      <c r="UI10" s="157"/>
      <c r="UJ10" s="157"/>
      <c r="UK10" s="157"/>
      <c r="UL10" s="157"/>
      <c r="UM10" s="157"/>
      <c r="UN10" s="157"/>
      <c r="UO10" s="157"/>
      <c r="UP10" s="157"/>
      <c r="UQ10" s="157"/>
      <c r="UR10" s="157"/>
      <c r="US10" s="157"/>
      <c r="UT10" s="157"/>
      <c r="UU10" s="157"/>
      <c r="UV10" s="157"/>
      <c r="UW10" s="157"/>
      <c r="UX10" s="157"/>
      <c r="UY10" s="157"/>
      <c r="UZ10" s="157"/>
      <c r="VA10" s="157"/>
      <c r="VB10" s="157"/>
      <c r="VC10" s="157"/>
      <c r="VD10" s="157"/>
      <c r="VE10" s="157"/>
      <c r="VF10" s="157"/>
      <c r="VG10" s="157"/>
      <c r="VH10" s="157"/>
      <c r="VI10" s="157"/>
      <c r="VJ10" s="157"/>
      <c r="VK10" s="157"/>
      <c r="VL10" s="157"/>
      <c r="VM10" s="157"/>
      <c r="VN10" s="157"/>
      <c r="VO10" s="157"/>
      <c r="VP10" s="157"/>
      <c r="VQ10" s="157"/>
      <c r="VR10" s="157"/>
      <c r="VS10" s="157"/>
      <c r="VT10" s="157"/>
      <c r="VU10" s="157"/>
      <c r="VV10" s="157"/>
      <c r="VW10" s="157"/>
      <c r="VX10" s="157"/>
      <c r="VY10" s="157"/>
      <c r="VZ10" s="157"/>
      <c r="WA10" s="157"/>
      <c r="WB10" s="157"/>
      <c r="WC10" s="157"/>
      <c r="WD10" s="157"/>
      <c r="WE10" s="157"/>
      <c r="WF10" s="157"/>
      <c r="WG10" s="157"/>
      <c r="WH10" s="157"/>
      <c r="WI10" s="157"/>
      <c r="WJ10" s="157"/>
      <c r="WK10" s="157"/>
      <c r="WL10" s="157"/>
      <c r="WM10" s="157"/>
      <c r="WN10" s="157"/>
      <c r="WO10" s="157"/>
      <c r="WP10" s="157"/>
      <c r="WQ10" s="157"/>
      <c r="WR10" s="157"/>
      <c r="WS10" s="157"/>
      <c r="WT10" s="157"/>
      <c r="WU10" s="157"/>
      <c r="WV10" s="157"/>
      <c r="WW10" s="157"/>
      <c r="WX10" s="157"/>
      <c r="WY10" s="157"/>
      <c r="WZ10" s="157"/>
      <c r="XA10" s="157"/>
      <c r="XB10" s="157"/>
      <c r="XC10" s="157"/>
      <c r="XD10" s="157"/>
      <c r="XE10" s="157"/>
      <c r="XF10" s="157"/>
      <c r="XG10" s="157"/>
      <c r="XH10" s="157"/>
      <c r="XI10" s="157"/>
      <c r="XJ10" s="157"/>
      <c r="XK10" s="157"/>
      <c r="XL10" s="157"/>
      <c r="XM10" s="157"/>
      <c r="XN10" s="157"/>
      <c r="XO10" s="157"/>
      <c r="XP10" s="157"/>
      <c r="XQ10" s="157"/>
      <c r="XR10" s="157"/>
      <c r="XS10" s="157"/>
      <c r="XT10" s="157"/>
      <c r="XU10" s="157"/>
      <c r="XV10" s="157"/>
      <c r="XW10" s="157"/>
      <c r="XX10" s="157"/>
      <c r="XY10" s="157"/>
      <c r="XZ10" s="157"/>
      <c r="YA10" s="157"/>
      <c r="YB10" s="157"/>
      <c r="YC10" s="157"/>
      <c r="YD10" s="157"/>
      <c r="YE10" s="157"/>
      <c r="YF10" s="157"/>
      <c r="YG10" s="157"/>
      <c r="YH10" s="157"/>
      <c r="YI10" s="157"/>
      <c r="YJ10" s="157"/>
      <c r="YK10" s="157"/>
      <c r="YL10" s="157"/>
      <c r="YM10" s="157"/>
      <c r="YN10" s="157"/>
      <c r="YO10" s="157"/>
      <c r="YP10" s="157"/>
      <c r="YQ10" s="157"/>
      <c r="YR10" s="157"/>
      <c r="YS10" s="157"/>
      <c r="YT10" s="157"/>
      <c r="YU10" s="157"/>
      <c r="YV10" s="157"/>
      <c r="YW10" s="157"/>
      <c r="YX10" s="157"/>
      <c r="YY10" s="157"/>
      <c r="YZ10" s="157"/>
      <c r="ZA10" s="157"/>
      <c r="ZB10" s="157"/>
      <c r="ZC10" s="157"/>
      <c r="ZD10" s="157"/>
      <c r="ZE10" s="157"/>
      <c r="ZF10" s="157"/>
      <c r="ZG10" s="157"/>
      <c r="ZH10" s="157"/>
      <c r="ZI10" s="157"/>
      <c r="ZJ10" s="157"/>
      <c r="ZK10" s="157"/>
      <c r="ZL10" s="157"/>
      <c r="ZM10" s="157"/>
      <c r="ZN10" s="157"/>
      <c r="ZO10" s="157"/>
      <c r="ZP10" s="157"/>
      <c r="ZQ10" s="157"/>
      <c r="ZR10" s="157"/>
      <c r="ZS10" s="157"/>
      <c r="ZT10" s="157"/>
      <c r="ZU10" s="157"/>
      <c r="ZV10" s="157"/>
      <c r="ZW10" s="157"/>
      <c r="ZX10" s="157"/>
      <c r="ZY10" s="157"/>
      <c r="ZZ10" s="157"/>
      <c r="AAA10" s="157"/>
      <c r="AAB10" s="157"/>
      <c r="AAC10" s="157"/>
      <c r="AAD10" s="157"/>
      <c r="AAE10" s="169"/>
    </row>
    <row r="11" spans="1:712" ht="16.5" thickBot="1" x14ac:dyDescent="0.3">
      <c r="A11" s="154"/>
      <c r="B11" s="162"/>
      <c r="C11" s="57" t="s">
        <v>3014</v>
      </c>
      <c r="D11" s="58" t="s">
        <v>5</v>
      </c>
      <c r="E11" s="58" t="s">
        <v>6</v>
      </c>
      <c r="F11" s="59" t="s">
        <v>3015</v>
      </c>
      <c r="G11" s="59" t="s">
        <v>7</v>
      </c>
      <c r="H11" s="59" t="s">
        <v>8</v>
      </c>
      <c r="I11" s="145" t="s">
        <v>3016</v>
      </c>
      <c r="J11" s="146" t="s">
        <v>9</v>
      </c>
      <c r="K11" s="147" t="s">
        <v>10</v>
      </c>
      <c r="L11" s="58" t="s">
        <v>3017</v>
      </c>
      <c r="M11" s="58" t="s">
        <v>9</v>
      </c>
      <c r="N11" s="58" t="s">
        <v>10</v>
      </c>
      <c r="O11" s="58" t="s">
        <v>3020</v>
      </c>
      <c r="P11" s="58" t="s">
        <v>11</v>
      </c>
      <c r="Q11" s="58" t="s">
        <v>4</v>
      </c>
      <c r="R11" s="58" t="s">
        <v>3019</v>
      </c>
      <c r="S11" s="58" t="s">
        <v>6</v>
      </c>
      <c r="T11" s="58" t="s">
        <v>12</v>
      </c>
      <c r="U11" s="58" t="s">
        <v>3018</v>
      </c>
      <c r="V11" s="58" t="s">
        <v>6</v>
      </c>
      <c r="W11" s="58" t="s">
        <v>12</v>
      </c>
      <c r="X11" s="145" t="s">
        <v>3021</v>
      </c>
      <c r="Y11" s="146" t="s">
        <v>10</v>
      </c>
      <c r="Z11" s="147" t="s">
        <v>13</v>
      </c>
      <c r="AA11" s="145" t="s">
        <v>3022</v>
      </c>
      <c r="AB11" s="146" t="s">
        <v>14</v>
      </c>
      <c r="AC11" s="147" t="s">
        <v>15</v>
      </c>
      <c r="AD11" s="58" t="s">
        <v>3023</v>
      </c>
      <c r="AE11" s="58" t="s">
        <v>4</v>
      </c>
      <c r="AF11" s="58" t="s">
        <v>5</v>
      </c>
      <c r="AG11" s="58" t="s">
        <v>3024</v>
      </c>
      <c r="AH11" s="58" t="s">
        <v>12</v>
      </c>
      <c r="AI11" s="58" t="s">
        <v>7</v>
      </c>
      <c r="AJ11" s="145" t="s">
        <v>3025</v>
      </c>
      <c r="AK11" s="146"/>
      <c r="AL11" s="147"/>
      <c r="AM11" s="145" t="s">
        <v>3026</v>
      </c>
      <c r="AN11" s="146"/>
      <c r="AO11" s="147"/>
      <c r="AP11" s="145" t="s">
        <v>3027</v>
      </c>
      <c r="AQ11" s="146"/>
      <c r="AR11" s="147"/>
      <c r="AS11" s="194" t="s">
        <v>3028</v>
      </c>
      <c r="AT11" s="195"/>
      <c r="AU11" s="196"/>
      <c r="AV11" s="145" t="s">
        <v>3029</v>
      </c>
      <c r="AW11" s="146"/>
      <c r="AX11" s="147"/>
      <c r="AY11" s="145" t="s">
        <v>3030</v>
      </c>
      <c r="AZ11" s="146"/>
      <c r="BA11" s="147"/>
      <c r="BB11" s="191" t="s">
        <v>3031</v>
      </c>
      <c r="BC11" s="192"/>
      <c r="BD11" s="193"/>
      <c r="BE11" s="145" t="s">
        <v>3032</v>
      </c>
      <c r="BF11" s="146"/>
      <c r="BG11" s="147"/>
      <c r="BH11" s="145" t="s">
        <v>3033</v>
      </c>
      <c r="BI11" s="146"/>
      <c r="BJ11" s="147"/>
      <c r="BK11" s="145" t="s">
        <v>3043</v>
      </c>
      <c r="BL11" s="146"/>
      <c r="BM11" s="147"/>
      <c r="BN11" s="145" t="s">
        <v>3042</v>
      </c>
      <c r="BO11" s="146"/>
      <c r="BP11" s="147"/>
      <c r="BQ11" s="145" t="s">
        <v>3041</v>
      </c>
      <c r="BR11" s="146"/>
      <c r="BS11" s="147"/>
      <c r="BT11" s="145" t="s">
        <v>3040</v>
      </c>
      <c r="BU11" s="146"/>
      <c r="BV11" s="147"/>
      <c r="BW11" s="145" t="s">
        <v>3039</v>
      </c>
      <c r="BX11" s="146"/>
      <c r="BY11" s="146"/>
      <c r="BZ11" s="146" t="s">
        <v>3038</v>
      </c>
      <c r="CA11" s="146"/>
      <c r="CB11" s="146"/>
      <c r="CC11" s="146" t="s">
        <v>3037</v>
      </c>
      <c r="CD11" s="146"/>
      <c r="CE11" s="146"/>
      <c r="CF11" s="146" t="s">
        <v>3036</v>
      </c>
      <c r="CG11" s="146"/>
      <c r="CH11" s="146"/>
      <c r="CI11" s="146" t="s">
        <v>3035</v>
      </c>
      <c r="CJ11" s="146"/>
      <c r="CK11" s="146"/>
      <c r="CL11" s="146" t="s">
        <v>3034</v>
      </c>
      <c r="CM11" s="146"/>
      <c r="CN11" s="147"/>
      <c r="CO11" s="145" t="s">
        <v>3044</v>
      </c>
      <c r="CP11" s="146"/>
      <c r="CQ11" s="147"/>
      <c r="CR11" s="145" t="s">
        <v>878</v>
      </c>
      <c r="CS11" s="146"/>
      <c r="CT11" s="147"/>
      <c r="CU11" s="145" t="s">
        <v>809</v>
      </c>
      <c r="CV11" s="146"/>
      <c r="CW11" s="147"/>
      <c r="CX11" s="145" t="s">
        <v>810</v>
      </c>
      <c r="CY11" s="146"/>
      <c r="CZ11" s="147"/>
      <c r="DA11" s="145" t="s">
        <v>811</v>
      </c>
      <c r="DB11" s="146"/>
      <c r="DC11" s="147"/>
      <c r="DD11" s="145" t="s">
        <v>812</v>
      </c>
      <c r="DE11" s="146"/>
      <c r="DF11" s="147"/>
      <c r="DG11" s="121" t="s">
        <v>813</v>
      </c>
      <c r="DH11" s="122"/>
      <c r="DI11" s="123"/>
      <c r="DJ11" s="145" t="s">
        <v>814</v>
      </c>
      <c r="DK11" s="146"/>
      <c r="DL11" s="147"/>
      <c r="DM11" s="145" t="s">
        <v>815</v>
      </c>
      <c r="DN11" s="146"/>
      <c r="DO11" s="147"/>
      <c r="DP11" s="145" t="s">
        <v>816</v>
      </c>
      <c r="DQ11" s="146"/>
      <c r="DR11" s="147"/>
      <c r="DS11" s="145" t="s">
        <v>817</v>
      </c>
      <c r="DT11" s="146"/>
      <c r="DU11" s="147"/>
      <c r="DV11" s="145" t="s">
        <v>879</v>
      </c>
      <c r="DW11" s="146"/>
      <c r="DX11" s="147"/>
      <c r="DY11" s="121" t="s">
        <v>818</v>
      </c>
      <c r="DZ11" s="122"/>
      <c r="EA11" s="123"/>
      <c r="EB11" s="121" t="s">
        <v>819</v>
      </c>
      <c r="EC11" s="122"/>
      <c r="ED11" s="123"/>
      <c r="EE11" s="145" t="s">
        <v>820</v>
      </c>
      <c r="EF11" s="146"/>
      <c r="EG11" s="147"/>
      <c r="EH11" s="145" t="s">
        <v>821</v>
      </c>
      <c r="EI11" s="146"/>
      <c r="EJ11" s="147"/>
      <c r="EK11" s="121" t="s">
        <v>822</v>
      </c>
      <c r="EL11" s="122"/>
      <c r="EM11" s="123"/>
      <c r="EN11" s="145" t="s">
        <v>823</v>
      </c>
      <c r="EO11" s="146"/>
      <c r="EP11" s="147"/>
      <c r="EQ11" s="145" t="s">
        <v>824</v>
      </c>
      <c r="ER11" s="146"/>
      <c r="ES11" s="147"/>
      <c r="ET11" s="145" t="s">
        <v>880</v>
      </c>
      <c r="EU11" s="146"/>
      <c r="EV11" s="147"/>
      <c r="EW11" s="145" t="s">
        <v>900</v>
      </c>
      <c r="EX11" s="146"/>
      <c r="EY11" s="147"/>
      <c r="EZ11" s="145" t="s">
        <v>901</v>
      </c>
      <c r="FA11" s="146"/>
      <c r="FB11" s="147"/>
      <c r="FC11" s="145" t="s">
        <v>902</v>
      </c>
      <c r="FD11" s="146"/>
      <c r="FE11" s="147"/>
      <c r="FF11" s="145" t="s">
        <v>903</v>
      </c>
      <c r="FG11" s="146"/>
      <c r="FH11" s="147"/>
      <c r="FI11" s="145" t="s">
        <v>904</v>
      </c>
      <c r="FJ11" s="146"/>
      <c r="FK11" s="147"/>
      <c r="FL11" s="145" t="s">
        <v>905</v>
      </c>
      <c r="FM11" s="146"/>
      <c r="FN11" s="147"/>
      <c r="FO11" s="145" t="s">
        <v>906</v>
      </c>
      <c r="FP11" s="146"/>
      <c r="FQ11" s="147"/>
      <c r="FR11" s="145" t="s">
        <v>907</v>
      </c>
      <c r="FS11" s="146"/>
      <c r="FT11" s="147"/>
      <c r="FU11" s="145" t="s">
        <v>908</v>
      </c>
      <c r="FV11" s="146"/>
      <c r="FW11" s="147"/>
      <c r="FX11" s="121" t="s">
        <v>3045</v>
      </c>
      <c r="FY11" s="122"/>
      <c r="FZ11" s="123"/>
      <c r="GA11" s="121" t="s">
        <v>3046</v>
      </c>
      <c r="GB11" s="122"/>
      <c r="GC11" s="123"/>
      <c r="GD11" s="121" t="s">
        <v>3047</v>
      </c>
      <c r="GE11" s="122"/>
      <c r="GF11" s="123"/>
      <c r="GG11" s="121" t="s">
        <v>3048</v>
      </c>
      <c r="GH11" s="122"/>
      <c r="GI11" s="123"/>
      <c r="GJ11" s="121" t="s">
        <v>3049</v>
      </c>
      <c r="GK11" s="122"/>
      <c r="GL11" s="123"/>
      <c r="GM11" s="121" t="s">
        <v>3050</v>
      </c>
      <c r="GN11" s="122"/>
      <c r="GO11" s="123"/>
      <c r="GP11" s="121" t="s">
        <v>3051</v>
      </c>
      <c r="GQ11" s="122"/>
      <c r="GR11" s="123"/>
      <c r="GS11" s="121" t="s">
        <v>3052</v>
      </c>
      <c r="GT11" s="122"/>
      <c r="GU11" s="123"/>
      <c r="GV11" s="121" t="s">
        <v>3053</v>
      </c>
      <c r="GW11" s="122"/>
      <c r="GX11" s="123"/>
      <c r="GY11" s="121" t="s">
        <v>3054</v>
      </c>
      <c r="GZ11" s="122"/>
      <c r="HA11" s="123"/>
      <c r="HB11" s="121" t="s">
        <v>3055</v>
      </c>
      <c r="HC11" s="122"/>
      <c r="HD11" s="123"/>
      <c r="HE11" s="121" t="s">
        <v>3056</v>
      </c>
      <c r="HF11" s="122"/>
      <c r="HG11" s="123"/>
      <c r="HH11" s="121" t="s">
        <v>3057</v>
      </c>
      <c r="HI11" s="122"/>
      <c r="HJ11" s="123"/>
      <c r="HK11" s="121" t="s">
        <v>3058</v>
      </c>
      <c r="HL11" s="122"/>
      <c r="HM11" s="123"/>
      <c r="HN11" s="121" t="s">
        <v>3059</v>
      </c>
      <c r="HO11" s="122"/>
      <c r="HP11" s="123"/>
      <c r="HQ11" s="121" t="s">
        <v>3060</v>
      </c>
      <c r="HR11" s="122"/>
      <c r="HS11" s="123"/>
      <c r="HT11" s="121" t="s">
        <v>3061</v>
      </c>
      <c r="HU11" s="122"/>
      <c r="HV11" s="123"/>
      <c r="HW11" s="121" t="s">
        <v>3062</v>
      </c>
      <c r="HX11" s="122"/>
      <c r="HY11" s="123"/>
      <c r="HZ11" s="121" t="s">
        <v>3063</v>
      </c>
      <c r="IA11" s="122"/>
      <c r="IB11" s="123"/>
      <c r="IC11" s="121" t="s">
        <v>3064</v>
      </c>
      <c r="ID11" s="122"/>
      <c r="IE11" s="123"/>
      <c r="IF11" s="121" t="s">
        <v>3065</v>
      </c>
      <c r="IG11" s="122"/>
      <c r="IH11" s="123"/>
      <c r="II11" s="121" t="s">
        <v>3066</v>
      </c>
      <c r="IJ11" s="122"/>
      <c r="IK11" s="123"/>
      <c r="IL11" s="121" t="s">
        <v>3067</v>
      </c>
      <c r="IM11" s="122"/>
      <c r="IN11" s="123"/>
      <c r="IO11" s="121" t="s">
        <v>3068</v>
      </c>
      <c r="IP11" s="122"/>
      <c r="IQ11" s="123"/>
      <c r="IR11" s="121" t="s">
        <v>3069</v>
      </c>
      <c r="IS11" s="122"/>
      <c r="IT11" s="123"/>
      <c r="IU11" s="121" t="s">
        <v>3070</v>
      </c>
      <c r="IV11" s="122"/>
      <c r="IW11" s="123"/>
      <c r="IX11" s="121" t="s">
        <v>3071</v>
      </c>
      <c r="IY11" s="122"/>
      <c r="IZ11" s="123"/>
      <c r="JA11" s="121" t="s">
        <v>3072</v>
      </c>
      <c r="JB11" s="122"/>
      <c r="JC11" s="123"/>
      <c r="JD11" s="121" t="s">
        <v>3073</v>
      </c>
      <c r="JE11" s="122"/>
      <c r="JF11" s="123"/>
      <c r="JG11" s="121" t="s">
        <v>3074</v>
      </c>
      <c r="JH11" s="122"/>
      <c r="JI11" s="123"/>
      <c r="JJ11" s="121" t="s">
        <v>3075</v>
      </c>
      <c r="JK11" s="122"/>
      <c r="JL11" s="123"/>
      <c r="JM11" s="121" t="s">
        <v>3076</v>
      </c>
      <c r="JN11" s="122"/>
      <c r="JO11" s="123"/>
      <c r="JP11" s="121" t="s">
        <v>3077</v>
      </c>
      <c r="JQ11" s="122"/>
      <c r="JR11" s="123"/>
      <c r="JS11" s="121" t="s">
        <v>3078</v>
      </c>
      <c r="JT11" s="122"/>
      <c r="JU11" s="123"/>
      <c r="JV11" s="121" t="s">
        <v>3079</v>
      </c>
      <c r="JW11" s="122"/>
      <c r="JX11" s="123"/>
      <c r="JY11" s="97" t="s">
        <v>3080</v>
      </c>
      <c r="JZ11" s="98"/>
      <c r="KA11" s="99"/>
      <c r="KB11" s="121" t="s">
        <v>3081</v>
      </c>
      <c r="KC11" s="122"/>
      <c r="KD11" s="123"/>
      <c r="KE11" s="121" t="s">
        <v>3082</v>
      </c>
      <c r="KF11" s="122"/>
      <c r="KG11" s="123"/>
      <c r="KH11" s="121" t="s">
        <v>3083</v>
      </c>
      <c r="KI11" s="122"/>
      <c r="KJ11" s="123"/>
      <c r="KK11" s="121" t="s">
        <v>3084</v>
      </c>
      <c r="KL11" s="122"/>
      <c r="KM11" s="123"/>
      <c r="KN11" s="121" t="s">
        <v>3085</v>
      </c>
      <c r="KO11" s="122"/>
      <c r="KP11" s="123"/>
      <c r="KQ11" s="121" t="s">
        <v>3086</v>
      </c>
      <c r="KR11" s="122"/>
      <c r="KS11" s="123"/>
      <c r="KT11" s="121" t="s">
        <v>3087</v>
      </c>
      <c r="KU11" s="122"/>
      <c r="KV11" s="123"/>
      <c r="KW11" s="121" t="s">
        <v>825</v>
      </c>
      <c r="KX11" s="122"/>
      <c r="KY11" s="123"/>
      <c r="KZ11" s="121" t="s">
        <v>881</v>
      </c>
      <c r="LA11" s="122"/>
      <c r="LB11" s="123"/>
      <c r="LC11" s="121" t="s">
        <v>826</v>
      </c>
      <c r="LD11" s="122"/>
      <c r="LE11" s="123"/>
      <c r="LF11" s="121" t="s">
        <v>827</v>
      </c>
      <c r="LG11" s="122"/>
      <c r="LH11" s="123"/>
      <c r="LI11" s="121" t="s">
        <v>828</v>
      </c>
      <c r="LJ11" s="122"/>
      <c r="LK11" s="123"/>
      <c r="LL11" s="121" t="s">
        <v>829</v>
      </c>
      <c r="LM11" s="122"/>
      <c r="LN11" s="123"/>
      <c r="LO11" s="121" t="s">
        <v>830</v>
      </c>
      <c r="LP11" s="122"/>
      <c r="LQ11" s="123"/>
      <c r="LR11" s="121" t="s">
        <v>831</v>
      </c>
      <c r="LS11" s="122"/>
      <c r="LT11" s="123"/>
      <c r="LU11" s="121" t="s">
        <v>832</v>
      </c>
      <c r="LV11" s="122"/>
      <c r="LW11" s="123"/>
      <c r="LX11" s="121" t="s">
        <v>910</v>
      </c>
      <c r="LY11" s="122"/>
      <c r="LZ11" s="123"/>
      <c r="MA11" s="121" t="s">
        <v>3088</v>
      </c>
      <c r="MB11" s="122"/>
      <c r="MC11" s="123"/>
      <c r="MD11" s="121" t="s">
        <v>3089</v>
      </c>
      <c r="ME11" s="122"/>
      <c r="MF11" s="123"/>
      <c r="MG11" s="121" t="s">
        <v>3090</v>
      </c>
      <c r="MH11" s="122"/>
      <c r="MI11" s="123"/>
      <c r="MJ11" s="121" t="s">
        <v>3091</v>
      </c>
      <c r="MK11" s="122"/>
      <c r="ML11" s="123"/>
      <c r="MM11" s="97" t="s">
        <v>3092</v>
      </c>
      <c r="MN11" s="98"/>
      <c r="MO11" s="99"/>
      <c r="MP11" s="121" t="s">
        <v>833</v>
      </c>
      <c r="MQ11" s="122"/>
      <c r="MR11" s="123"/>
      <c r="MS11" s="121" t="s">
        <v>882</v>
      </c>
      <c r="MT11" s="122"/>
      <c r="MU11" s="123"/>
      <c r="MV11" s="121" t="s">
        <v>834</v>
      </c>
      <c r="MW11" s="122"/>
      <c r="MX11" s="123"/>
      <c r="MY11" s="121" t="s">
        <v>835</v>
      </c>
      <c r="MZ11" s="122"/>
      <c r="NA11" s="123"/>
      <c r="NB11" s="121" t="s">
        <v>836</v>
      </c>
      <c r="NC11" s="122"/>
      <c r="ND11" s="123"/>
      <c r="NE11" s="121" t="s">
        <v>837</v>
      </c>
      <c r="NF11" s="122"/>
      <c r="NG11" s="123"/>
      <c r="NH11" s="121" t="s">
        <v>838</v>
      </c>
      <c r="NI11" s="122"/>
      <c r="NJ11" s="123"/>
      <c r="NK11" s="121" t="s">
        <v>839</v>
      </c>
      <c r="NL11" s="122"/>
      <c r="NM11" s="123"/>
      <c r="NN11" s="121" t="s">
        <v>840</v>
      </c>
      <c r="NO11" s="122"/>
      <c r="NP11" s="123"/>
      <c r="NQ11" s="121" t="s">
        <v>841</v>
      </c>
      <c r="NR11" s="122"/>
      <c r="NS11" s="123"/>
      <c r="NT11" s="121" t="s">
        <v>842</v>
      </c>
      <c r="NU11" s="122"/>
      <c r="NV11" s="123"/>
      <c r="NW11" s="121" t="s">
        <v>883</v>
      </c>
      <c r="NX11" s="122"/>
      <c r="NY11" s="123"/>
      <c r="NZ11" s="121" t="s">
        <v>843</v>
      </c>
      <c r="OA11" s="122"/>
      <c r="OB11" s="123"/>
      <c r="OC11" s="121" t="s">
        <v>844</v>
      </c>
      <c r="OD11" s="122"/>
      <c r="OE11" s="123"/>
      <c r="OF11" s="121" t="s">
        <v>845</v>
      </c>
      <c r="OG11" s="122"/>
      <c r="OH11" s="123"/>
      <c r="OI11" s="121" t="s">
        <v>846</v>
      </c>
      <c r="OJ11" s="122"/>
      <c r="OK11" s="123"/>
      <c r="OL11" s="121" t="s">
        <v>847</v>
      </c>
      <c r="OM11" s="122"/>
      <c r="ON11" s="123"/>
      <c r="OO11" s="121" t="s">
        <v>848</v>
      </c>
      <c r="OP11" s="122"/>
      <c r="OQ11" s="123"/>
      <c r="OR11" s="121" t="s">
        <v>849</v>
      </c>
      <c r="OS11" s="122"/>
      <c r="OT11" s="123"/>
      <c r="OU11" s="121" t="s">
        <v>884</v>
      </c>
      <c r="OV11" s="122"/>
      <c r="OW11" s="123"/>
      <c r="OX11" s="121" t="s">
        <v>885</v>
      </c>
      <c r="OY11" s="122"/>
      <c r="OZ11" s="123"/>
      <c r="PA11" s="121" t="s">
        <v>886</v>
      </c>
      <c r="PB11" s="122"/>
      <c r="PC11" s="123"/>
      <c r="PD11" s="121" t="s">
        <v>887</v>
      </c>
      <c r="PE11" s="122"/>
      <c r="PF11" s="123"/>
      <c r="PG11" s="121" t="s">
        <v>888</v>
      </c>
      <c r="PH11" s="122"/>
      <c r="PI11" s="123"/>
      <c r="PJ11" s="121" t="s">
        <v>889</v>
      </c>
      <c r="PK11" s="122"/>
      <c r="PL11" s="123"/>
      <c r="PM11" s="121" t="s">
        <v>890</v>
      </c>
      <c r="PN11" s="122"/>
      <c r="PO11" s="123"/>
      <c r="PP11" s="121" t="s">
        <v>891</v>
      </c>
      <c r="PQ11" s="122"/>
      <c r="PR11" s="123"/>
      <c r="PS11" s="121" t="s">
        <v>892</v>
      </c>
      <c r="PT11" s="122"/>
      <c r="PU11" s="123"/>
      <c r="PV11" s="121" t="s">
        <v>893</v>
      </c>
      <c r="PW11" s="122"/>
      <c r="PX11" s="123"/>
      <c r="PY11" s="121" t="s">
        <v>850</v>
      </c>
      <c r="PZ11" s="122"/>
      <c r="QA11" s="123"/>
      <c r="QB11" s="121" t="s">
        <v>851</v>
      </c>
      <c r="QC11" s="122"/>
      <c r="QD11" s="123"/>
      <c r="QE11" s="121" t="s">
        <v>894</v>
      </c>
      <c r="QF11" s="122"/>
      <c r="QG11" s="123"/>
      <c r="QH11" s="121" t="s">
        <v>852</v>
      </c>
      <c r="QI11" s="122"/>
      <c r="QJ11" s="123"/>
      <c r="QK11" s="121" t="s">
        <v>853</v>
      </c>
      <c r="QL11" s="122"/>
      <c r="QM11" s="123"/>
      <c r="QN11" s="121" t="s">
        <v>854</v>
      </c>
      <c r="QO11" s="122"/>
      <c r="QP11" s="123"/>
      <c r="QQ11" s="121" t="s">
        <v>855</v>
      </c>
      <c r="QR11" s="122"/>
      <c r="QS11" s="123"/>
      <c r="QT11" s="121" t="s">
        <v>856</v>
      </c>
      <c r="QU11" s="122"/>
      <c r="QV11" s="123"/>
      <c r="QW11" s="121" t="s">
        <v>857</v>
      </c>
      <c r="QX11" s="122"/>
      <c r="QY11" s="123"/>
      <c r="QZ11" s="121" t="s">
        <v>858</v>
      </c>
      <c r="RA11" s="122"/>
      <c r="RB11" s="123"/>
      <c r="RC11" s="121" t="s">
        <v>911</v>
      </c>
      <c r="RD11" s="122"/>
      <c r="RE11" s="123"/>
      <c r="RF11" s="121" t="s">
        <v>912</v>
      </c>
      <c r="RG11" s="122"/>
      <c r="RH11" s="123"/>
      <c r="RI11" s="121" t="s">
        <v>913</v>
      </c>
      <c r="RJ11" s="122"/>
      <c r="RK11" s="123"/>
      <c r="RL11" s="121" t="s">
        <v>914</v>
      </c>
      <c r="RM11" s="122"/>
      <c r="RN11" s="123"/>
      <c r="RO11" s="121" t="s">
        <v>915</v>
      </c>
      <c r="RP11" s="122"/>
      <c r="RQ11" s="123"/>
      <c r="RR11" s="121" t="s">
        <v>916</v>
      </c>
      <c r="RS11" s="122"/>
      <c r="RT11" s="123"/>
      <c r="RU11" s="121" t="s">
        <v>917</v>
      </c>
      <c r="RV11" s="122"/>
      <c r="RW11" s="123"/>
      <c r="RX11" s="121" t="s">
        <v>918</v>
      </c>
      <c r="RY11" s="122"/>
      <c r="RZ11" s="123"/>
      <c r="SA11" s="121" t="s">
        <v>3093</v>
      </c>
      <c r="SB11" s="122"/>
      <c r="SC11" s="123"/>
      <c r="SD11" s="121" t="s">
        <v>3094</v>
      </c>
      <c r="SE11" s="122"/>
      <c r="SF11" s="123"/>
      <c r="SG11" s="121" t="s">
        <v>3095</v>
      </c>
      <c r="SH11" s="122"/>
      <c r="SI11" s="123"/>
      <c r="SJ11" s="121" t="s">
        <v>3096</v>
      </c>
      <c r="SK11" s="122"/>
      <c r="SL11" s="123"/>
      <c r="SM11" s="121" t="s">
        <v>3097</v>
      </c>
      <c r="SN11" s="122"/>
      <c r="SO11" s="123"/>
      <c r="SP11" s="121" t="s">
        <v>3098</v>
      </c>
      <c r="SQ11" s="122"/>
      <c r="SR11" s="123"/>
      <c r="SS11" s="121" t="s">
        <v>3099</v>
      </c>
      <c r="ST11" s="122"/>
      <c r="SU11" s="123"/>
      <c r="SV11" s="121" t="s">
        <v>3100</v>
      </c>
      <c r="SW11" s="122"/>
      <c r="SX11" s="123"/>
      <c r="SY11" s="121" t="s">
        <v>3101</v>
      </c>
      <c r="SZ11" s="122"/>
      <c r="TA11" s="123"/>
      <c r="TB11" s="121" t="s">
        <v>3102</v>
      </c>
      <c r="TC11" s="122"/>
      <c r="TD11" s="123"/>
      <c r="TE11" s="121" t="s">
        <v>3103</v>
      </c>
      <c r="TF11" s="122"/>
      <c r="TG11" s="123"/>
      <c r="TH11" s="121" t="s">
        <v>3104</v>
      </c>
      <c r="TI11" s="122"/>
      <c r="TJ11" s="123"/>
      <c r="TK11" s="121" t="s">
        <v>3105</v>
      </c>
      <c r="TL11" s="122"/>
      <c r="TM11" s="123"/>
      <c r="TN11" s="121" t="s">
        <v>3106</v>
      </c>
      <c r="TO11" s="122"/>
      <c r="TP11" s="123"/>
      <c r="TQ11" s="121" t="s">
        <v>3107</v>
      </c>
      <c r="TR11" s="122"/>
      <c r="TS11" s="123"/>
      <c r="TT11" s="121" t="s">
        <v>3108</v>
      </c>
      <c r="TU11" s="122"/>
      <c r="TV11" s="123"/>
      <c r="TW11" s="121" t="s">
        <v>3109</v>
      </c>
      <c r="TX11" s="122"/>
      <c r="TY11" s="123"/>
      <c r="TZ11" s="121" t="s">
        <v>3110</v>
      </c>
      <c r="UA11" s="122"/>
      <c r="UB11" s="123"/>
      <c r="UC11" s="121" t="s">
        <v>859</v>
      </c>
      <c r="UD11" s="122"/>
      <c r="UE11" s="123"/>
      <c r="UF11" s="121" t="s">
        <v>895</v>
      </c>
      <c r="UG11" s="122"/>
      <c r="UH11" s="123"/>
      <c r="UI11" s="121" t="s">
        <v>860</v>
      </c>
      <c r="UJ11" s="122"/>
      <c r="UK11" s="123"/>
      <c r="UL11" s="121" t="s">
        <v>861</v>
      </c>
      <c r="UM11" s="122"/>
      <c r="UN11" s="123"/>
      <c r="UO11" s="121" t="s">
        <v>862</v>
      </c>
      <c r="UP11" s="122"/>
      <c r="UQ11" s="123"/>
      <c r="UR11" s="121" t="s">
        <v>863</v>
      </c>
      <c r="US11" s="122"/>
      <c r="UT11" s="123"/>
      <c r="UU11" s="121" t="s">
        <v>864</v>
      </c>
      <c r="UV11" s="122"/>
      <c r="UW11" s="123"/>
      <c r="UX11" s="121" t="s">
        <v>865</v>
      </c>
      <c r="UY11" s="122"/>
      <c r="UZ11" s="123"/>
      <c r="VA11" s="121" t="s">
        <v>866</v>
      </c>
      <c r="VB11" s="122"/>
      <c r="VC11" s="123"/>
      <c r="VD11" s="121" t="s">
        <v>867</v>
      </c>
      <c r="VE11" s="122"/>
      <c r="VF11" s="123"/>
      <c r="VG11" s="121" t="s">
        <v>868</v>
      </c>
      <c r="VH11" s="122"/>
      <c r="VI11" s="123"/>
      <c r="VJ11" s="121" t="s">
        <v>896</v>
      </c>
      <c r="VK11" s="122"/>
      <c r="VL11" s="123"/>
      <c r="VM11" s="121" t="s">
        <v>869</v>
      </c>
      <c r="VN11" s="122"/>
      <c r="VO11" s="123"/>
      <c r="VP11" s="121" t="s">
        <v>870</v>
      </c>
      <c r="VQ11" s="122"/>
      <c r="VR11" s="123"/>
      <c r="VS11" s="121" t="s">
        <v>871</v>
      </c>
      <c r="VT11" s="122"/>
      <c r="VU11" s="123"/>
      <c r="VV11" s="121" t="s">
        <v>872</v>
      </c>
      <c r="VW11" s="122"/>
      <c r="VX11" s="123"/>
      <c r="VY11" s="97" t="s">
        <v>873</v>
      </c>
      <c r="VZ11" s="98"/>
      <c r="WA11" s="99"/>
      <c r="WB11" s="121" t="s">
        <v>874</v>
      </c>
      <c r="WC11" s="122"/>
      <c r="WD11" s="123"/>
      <c r="WE11" s="121" t="s">
        <v>875</v>
      </c>
      <c r="WF11" s="122"/>
      <c r="WG11" s="123"/>
      <c r="WH11" s="121" t="s">
        <v>897</v>
      </c>
      <c r="WI11" s="122"/>
      <c r="WJ11" s="123"/>
      <c r="WK11" s="121" t="s">
        <v>919</v>
      </c>
      <c r="WL11" s="122"/>
      <c r="WM11" s="123"/>
      <c r="WN11" s="121" t="s">
        <v>3111</v>
      </c>
      <c r="WO11" s="122"/>
      <c r="WP11" s="123"/>
      <c r="WQ11" s="121" t="s">
        <v>3112</v>
      </c>
      <c r="WR11" s="122"/>
      <c r="WS11" s="123"/>
      <c r="WT11" s="121" t="s">
        <v>3113</v>
      </c>
      <c r="WU11" s="122"/>
      <c r="WV11" s="123"/>
      <c r="WW11" s="121" t="s">
        <v>3114</v>
      </c>
      <c r="WX11" s="122"/>
      <c r="WY11" s="123"/>
      <c r="WZ11" s="121" t="s">
        <v>3115</v>
      </c>
      <c r="XA11" s="122"/>
      <c r="XB11" s="123"/>
      <c r="XC11" s="121" t="s">
        <v>3116</v>
      </c>
      <c r="XD11" s="122"/>
      <c r="XE11" s="123"/>
      <c r="XF11" s="121" t="s">
        <v>3117</v>
      </c>
      <c r="XG11" s="122"/>
      <c r="XH11" s="123"/>
      <c r="XI11" s="121" t="s">
        <v>3118</v>
      </c>
      <c r="XJ11" s="122"/>
      <c r="XK11" s="123"/>
      <c r="XL11" s="121" t="s">
        <v>3119</v>
      </c>
      <c r="XM11" s="122"/>
      <c r="XN11" s="123"/>
      <c r="XO11" s="121" t="s">
        <v>3120</v>
      </c>
      <c r="XP11" s="122"/>
      <c r="XQ11" s="123"/>
      <c r="XR11" s="121" t="s">
        <v>3121</v>
      </c>
      <c r="XS11" s="122"/>
      <c r="XT11" s="123"/>
      <c r="XU11" s="121" t="s">
        <v>3122</v>
      </c>
      <c r="XV11" s="122"/>
      <c r="XW11" s="123"/>
      <c r="XX11" s="121" t="s">
        <v>3123</v>
      </c>
      <c r="XY11" s="122"/>
      <c r="XZ11" s="123"/>
      <c r="YA11" s="121" t="s">
        <v>3124</v>
      </c>
      <c r="YB11" s="122"/>
      <c r="YC11" s="123"/>
      <c r="YD11" s="121" t="s">
        <v>3125</v>
      </c>
      <c r="YE11" s="122"/>
      <c r="YF11" s="123"/>
      <c r="YG11" s="121" t="s">
        <v>3126</v>
      </c>
      <c r="YH11" s="122"/>
      <c r="YI11" s="123"/>
      <c r="YJ11" s="121" t="s">
        <v>3127</v>
      </c>
      <c r="YK11" s="122"/>
      <c r="YL11" s="123"/>
      <c r="YM11" s="121" t="s">
        <v>3128</v>
      </c>
      <c r="YN11" s="122"/>
      <c r="YO11" s="123"/>
      <c r="YP11" s="121" t="s">
        <v>3129</v>
      </c>
      <c r="YQ11" s="122"/>
      <c r="YR11" s="123"/>
      <c r="YS11" s="121" t="s">
        <v>3130</v>
      </c>
      <c r="YT11" s="122"/>
      <c r="YU11" s="123"/>
      <c r="YV11" s="121" t="s">
        <v>3131</v>
      </c>
      <c r="YW11" s="122"/>
      <c r="YX11" s="123"/>
      <c r="YY11" s="121" t="s">
        <v>3132</v>
      </c>
      <c r="YZ11" s="122"/>
      <c r="ZA11" s="123"/>
      <c r="ZB11" s="121" t="s">
        <v>3133</v>
      </c>
      <c r="ZC11" s="122"/>
      <c r="ZD11" s="123"/>
      <c r="ZE11" s="121" t="s">
        <v>3134</v>
      </c>
      <c r="ZF11" s="122"/>
      <c r="ZG11" s="123"/>
      <c r="ZH11" s="121" t="s">
        <v>3135</v>
      </c>
      <c r="ZI11" s="122"/>
      <c r="ZJ11" s="123"/>
      <c r="ZK11" s="121" t="s">
        <v>3136</v>
      </c>
      <c r="ZL11" s="122"/>
      <c r="ZM11" s="123"/>
      <c r="ZN11" s="121" t="s">
        <v>3137</v>
      </c>
      <c r="ZO11" s="122"/>
      <c r="ZP11" s="123"/>
      <c r="ZQ11" s="121" t="s">
        <v>3138</v>
      </c>
      <c r="ZR11" s="122"/>
      <c r="ZS11" s="123"/>
      <c r="ZT11" s="121" t="s">
        <v>3139</v>
      </c>
      <c r="ZU11" s="122"/>
      <c r="ZV11" s="123"/>
      <c r="ZW11" s="97" t="s">
        <v>3140</v>
      </c>
      <c r="ZX11" s="98"/>
      <c r="ZY11" s="99"/>
      <c r="ZZ11" s="121" t="s">
        <v>3141</v>
      </c>
      <c r="AAA11" s="122"/>
      <c r="AAB11" s="123"/>
      <c r="AAC11" s="121" t="s">
        <v>3142</v>
      </c>
      <c r="AAD11" s="122"/>
      <c r="AAE11" s="123"/>
      <c r="AAH11" s="84"/>
      <c r="AAI11" s="85"/>
      <c r="AAJ11" s="92"/>
    </row>
    <row r="12" spans="1:712" ht="124.9" customHeight="1" thickBot="1" x14ac:dyDescent="0.3">
      <c r="A12" s="154"/>
      <c r="B12" s="162"/>
      <c r="C12" s="84" t="s">
        <v>2178</v>
      </c>
      <c r="D12" s="85"/>
      <c r="E12" s="92"/>
      <c r="F12" s="84" t="s">
        <v>2182</v>
      </c>
      <c r="G12" s="85"/>
      <c r="H12" s="92"/>
      <c r="I12" s="84" t="s">
        <v>2186</v>
      </c>
      <c r="J12" s="85"/>
      <c r="K12" s="92"/>
      <c r="L12" s="84" t="s">
        <v>2188</v>
      </c>
      <c r="M12" s="85"/>
      <c r="N12" s="92"/>
      <c r="O12" s="84" t="s">
        <v>2192</v>
      </c>
      <c r="P12" s="85"/>
      <c r="Q12" s="92"/>
      <c r="R12" s="84" t="s">
        <v>2196</v>
      </c>
      <c r="S12" s="85"/>
      <c r="T12" s="92"/>
      <c r="U12" s="84" t="s">
        <v>2197</v>
      </c>
      <c r="V12" s="85"/>
      <c r="W12" s="92"/>
      <c r="X12" s="84" t="s">
        <v>2201</v>
      </c>
      <c r="Y12" s="85"/>
      <c r="Z12" s="92"/>
      <c r="AA12" s="84" t="s">
        <v>2205</v>
      </c>
      <c r="AB12" s="85"/>
      <c r="AC12" s="92"/>
      <c r="AD12" s="84" t="s">
        <v>2209</v>
      </c>
      <c r="AE12" s="85"/>
      <c r="AF12" s="92"/>
      <c r="AG12" s="84" t="s">
        <v>2213</v>
      </c>
      <c r="AH12" s="85"/>
      <c r="AI12" s="92"/>
      <c r="AJ12" s="84" t="s">
        <v>2217</v>
      </c>
      <c r="AK12" s="85"/>
      <c r="AL12" s="92"/>
      <c r="AM12" s="84" t="s">
        <v>2221</v>
      </c>
      <c r="AN12" s="85"/>
      <c r="AO12" s="92"/>
      <c r="AP12" s="115" t="s">
        <v>2225</v>
      </c>
      <c r="AQ12" s="116"/>
      <c r="AR12" s="117"/>
      <c r="AS12" s="138" t="s">
        <v>2229</v>
      </c>
      <c r="AT12" s="139"/>
      <c r="AU12" s="140"/>
      <c r="AV12" s="115" t="s">
        <v>2233</v>
      </c>
      <c r="AW12" s="116"/>
      <c r="AX12" s="117"/>
      <c r="AY12" s="84" t="s">
        <v>2237</v>
      </c>
      <c r="AZ12" s="85"/>
      <c r="BA12" s="92"/>
      <c r="BB12" s="84" t="s">
        <v>2241</v>
      </c>
      <c r="BC12" s="85"/>
      <c r="BD12" s="92"/>
      <c r="BE12" s="84" t="s">
        <v>2244</v>
      </c>
      <c r="BF12" s="85"/>
      <c r="BG12" s="92"/>
      <c r="BH12" s="84" t="s">
        <v>2248</v>
      </c>
      <c r="BI12" s="85"/>
      <c r="BJ12" s="92"/>
      <c r="BK12" s="84" t="s">
        <v>2252</v>
      </c>
      <c r="BL12" s="85"/>
      <c r="BM12" s="92"/>
      <c r="BN12" s="84" t="s">
        <v>2255</v>
      </c>
      <c r="BO12" s="85"/>
      <c r="BP12" s="92"/>
      <c r="BQ12" s="84" t="s">
        <v>2259</v>
      </c>
      <c r="BR12" s="85"/>
      <c r="BS12" s="92"/>
      <c r="BT12" s="84" t="s">
        <v>2263</v>
      </c>
      <c r="BU12" s="85"/>
      <c r="BV12" s="92"/>
      <c r="BW12" s="84" t="s">
        <v>2267</v>
      </c>
      <c r="BX12" s="85"/>
      <c r="BY12" s="92"/>
      <c r="BZ12" s="84" t="s">
        <v>2268</v>
      </c>
      <c r="CA12" s="85"/>
      <c r="CB12" s="92"/>
      <c r="CC12" s="84" t="s">
        <v>2269</v>
      </c>
      <c r="CD12" s="85"/>
      <c r="CE12" s="92"/>
      <c r="CF12" s="84" t="s">
        <v>2273</v>
      </c>
      <c r="CG12" s="85"/>
      <c r="CH12" s="92"/>
      <c r="CI12" s="84" t="s">
        <v>2277</v>
      </c>
      <c r="CJ12" s="85"/>
      <c r="CK12" s="92"/>
      <c r="CL12" s="84" t="s">
        <v>2281</v>
      </c>
      <c r="CM12" s="85"/>
      <c r="CN12" s="92"/>
      <c r="CO12" s="84" t="s">
        <v>2285</v>
      </c>
      <c r="CP12" s="85"/>
      <c r="CQ12" s="92"/>
      <c r="CR12" s="84" t="s">
        <v>2288</v>
      </c>
      <c r="CS12" s="85"/>
      <c r="CT12" s="92"/>
      <c r="CU12" s="84" t="s">
        <v>2292</v>
      </c>
      <c r="CV12" s="85"/>
      <c r="CW12" s="92"/>
      <c r="CX12" s="84" t="s">
        <v>2293</v>
      </c>
      <c r="CY12" s="85"/>
      <c r="CZ12" s="92"/>
      <c r="DA12" s="84" t="s">
        <v>2294</v>
      </c>
      <c r="DB12" s="85"/>
      <c r="DC12" s="92"/>
      <c r="DD12" s="84" t="s">
        <v>2298</v>
      </c>
      <c r="DE12" s="85"/>
      <c r="DF12" s="92"/>
      <c r="DG12" s="84" t="s">
        <v>2299</v>
      </c>
      <c r="DH12" s="85"/>
      <c r="DI12" s="92"/>
      <c r="DJ12" s="115" t="s">
        <v>1729</v>
      </c>
      <c r="DK12" s="116"/>
      <c r="DL12" s="117"/>
      <c r="DM12" s="84" t="s">
        <v>2302</v>
      </c>
      <c r="DN12" s="85"/>
      <c r="DO12" s="92"/>
      <c r="DP12" s="84" t="s">
        <v>2303</v>
      </c>
      <c r="DQ12" s="85"/>
      <c r="DR12" s="92"/>
      <c r="DS12" s="84" t="s">
        <v>2307</v>
      </c>
      <c r="DT12" s="85"/>
      <c r="DU12" s="92"/>
      <c r="DV12" s="84" t="s">
        <v>2311</v>
      </c>
      <c r="DW12" s="85"/>
      <c r="DX12" s="92"/>
      <c r="DY12" s="84" t="s">
        <v>2315</v>
      </c>
      <c r="DZ12" s="85"/>
      <c r="EA12" s="92"/>
      <c r="EB12" s="84" t="s">
        <v>2319</v>
      </c>
      <c r="EC12" s="85"/>
      <c r="ED12" s="92"/>
      <c r="EE12" s="84" t="s">
        <v>2323</v>
      </c>
      <c r="EF12" s="85"/>
      <c r="EG12" s="92"/>
      <c r="EH12" s="84" t="s">
        <v>2325</v>
      </c>
      <c r="EI12" s="85"/>
      <c r="EJ12" s="92"/>
      <c r="EK12" s="84" t="s">
        <v>2329</v>
      </c>
      <c r="EL12" s="85"/>
      <c r="EM12" s="92"/>
      <c r="EN12" s="84" t="s">
        <v>2332</v>
      </c>
      <c r="EO12" s="85"/>
      <c r="EP12" s="92"/>
      <c r="EQ12" s="115" t="s">
        <v>2333</v>
      </c>
      <c r="ER12" s="116"/>
      <c r="ES12" s="117"/>
      <c r="ET12" s="84" t="s">
        <v>2337</v>
      </c>
      <c r="EU12" s="85"/>
      <c r="EV12" s="92"/>
      <c r="EW12" s="115" t="s">
        <v>2339</v>
      </c>
      <c r="EX12" s="116"/>
      <c r="EY12" s="117"/>
      <c r="EZ12" s="84" t="s">
        <v>2340</v>
      </c>
      <c r="FA12" s="85"/>
      <c r="FB12" s="92"/>
      <c r="FC12" s="115" t="s">
        <v>2341</v>
      </c>
      <c r="FD12" s="116"/>
      <c r="FE12" s="117"/>
      <c r="FF12" s="84" t="s">
        <v>2343</v>
      </c>
      <c r="FG12" s="85"/>
      <c r="FH12" s="92"/>
      <c r="FI12" s="84" t="s">
        <v>2347</v>
      </c>
      <c r="FJ12" s="85"/>
      <c r="FK12" s="92"/>
      <c r="FL12" s="115" t="s">
        <v>2351</v>
      </c>
      <c r="FM12" s="116"/>
      <c r="FN12" s="117"/>
      <c r="FO12" s="84" t="s">
        <v>2355</v>
      </c>
      <c r="FP12" s="85"/>
      <c r="FQ12" s="92"/>
      <c r="FR12" s="84" t="s">
        <v>2359</v>
      </c>
      <c r="FS12" s="85"/>
      <c r="FT12" s="92"/>
      <c r="FU12" s="84" t="s">
        <v>2363</v>
      </c>
      <c r="FV12" s="85"/>
      <c r="FW12" s="92"/>
      <c r="FX12" s="84" t="s">
        <v>2367</v>
      </c>
      <c r="FY12" s="85"/>
      <c r="FZ12" s="92"/>
      <c r="GA12" s="84" t="s">
        <v>2370</v>
      </c>
      <c r="GB12" s="85"/>
      <c r="GC12" s="92"/>
      <c r="GD12" s="84" t="s">
        <v>2374</v>
      </c>
      <c r="GE12" s="85"/>
      <c r="GF12" s="92"/>
      <c r="GG12" s="84" t="s">
        <v>2378</v>
      </c>
      <c r="GH12" s="85"/>
      <c r="GI12" s="92"/>
      <c r="GJ12" s="115" t="s">
        <v>2382</v>
      </c>
      <c r="GK12" s="116"/>
      <c r="GL12" s="117"/>
      <c r="GM12" s="115" t="s">
        <v>2386</v>
      </c>
      <c r="GN12" s="116"/>
      <c r="GO12" s="117"/>
      <c r="GP12" s="84" t="s">
        <v>2390</v>
      </c>
      <c r="GQ12" s="85"/>
      <c r="GR12" s="92"/>
      <c r="GS12" s="115" t="s">
        <v>2391</v>
      </c>
      <c r="GT12" s="116"/>
      <c r="GU12" s="117"/>
      <c r="GV12" s="84" t="s">
        <v>2395</v>
      </c>
      <c r="GW12" s="85"/>
      <c r="GX12" s="92"/>
      <c r="GY12" s="84" t="s">
        <v>2399</v>
      </c>
      <c r="GZ12" s="85"/>
      <c r="HA12" s="92"/>
      <c r="HB12" s="84" t="s">
        <v>2403</v>
      </c>
      <c r="HC12" s="85"/>
      <c r="HD12" s="92"/>
      <c r="HE12" s="84" t="s">
        <v>2407</v>
      </c>
      <c r="HF12" s="85"/>
      <c r="HG12" s="92"/>
      <c r="HH12" s="84" t="s">
        <v>2411</v>
      </c>
      <c r="HI12" s="85"/>
      <c r="HJ12" s="92"/>
      <c r="HK12" s="84" t="s">
        <v>2415</v>
      </c>
      <c r="HL12" s="85"/>
      <c r="HM12" s="92"/>
      <c r="HN12" s="118" t="s">
        <v>2416</v>
      </c>
      <c r="HO12" s="119"/>
      <c r="HP12" s="120"/>
      <c r="HQ12" s="118" t="s">
        <v>2419</v>
      </c>
      <c r="HR12" s="119"/>
      <c r="HS12" s="120"/>
      <c r="HT12" s="118" t="s">
        <v>2422</v>
      </c>
      <c r="HU12" s="119"/>
      <c r="HV12" s="120"/>
      <c r="HW12" s="118" t="s">
        <v>2425</v>
      </c>
      <c r="HX12" s="119"/>
      <c r="HY12" s="120"/>
      <c r="HZ12" s="129" t="s">
        <v>2428</v>
      </c>
      <c r="IA12" s="130"/>
      <c r="IB12" s="131"/>
      <c r="IC12" s="118" t="s">
        <v>2431</v>
      </c>
      <c r="ID12" s="119"/>
      <c r="IE12" s="120"/>
      <c r="IF12" s="118" t="s">
        <v>2433</v>
      </c>
      <c r="IG12" s="119"/>
      <c r="IH12" s="120"/>
      <c r="II12" s="118" t="s">
        <v>2436</v>
      </c>
      <c r="IJ12" s="119"/>
      <c r="IK12" s="120"/>
      <c r="IL12" s="129" t="s">
        <v>2439</v>
      </c>
      <c r="IM12" s="197"/>
      <c r="IN12" s="49"/>
      <c r="IO12" s="129" t="s">
        <v>2440</v>
      </c>
      <c r="IP12" s="130"/>
      <c r="IQ12" s="131"/>
      <c r="IR12" s="129" t="s">
        <v>2444</v>
      </c>
      <c r="IS12" s="130"/>
      <c r="IT12" s="131"/>
      <c r="IU12" s="118" t="s">
        <v>2445</v>
      </c>
      <c r="IV12" s="119"/>
      <c r="IW12" s="120"/>
      <c r="IX12" s="129" t="s">
        <v>2447</v>
      </c>
      <c r="IY12" s="130"/>
      <c r="IZ12" s="131"/>
      <c r="JA12" s="129" t="s">
        <v>2448</v>
      </c>
      <c r="JB12" s="130"/>
      <c r="JC12" s="131"/>
      <c r="JD12" s="118" t="s">
        <v>2449</v>
      </c>
      <c r="JE12" s="119"/>
      <c r="JF12" s="120"/>
      <c r="JG12" s="118" t="s">
        <v>2453</v>
      </c>
      <c r="JH12" s="119"/>
      <c r="JI12" s="120"/>
      <c r="JJ12" s="118" t="s">
        <v>2456</v>
      </c>
      <c r="JK12" s="119"/>
      <c r="JL12" s="120"/>
      <c r="JM12" s="129" t="s">
        <v>2460</v>
      </c>
      <c r="JN12" s="130"/>
      <c r="JO12" s="131"/>
      <c r="JP12" s="118" t="s">
        <v>2464</v>
      </c>
      <c r="JQ12" s="119"/>
      <c r="JR12" s="120"/>
      <c r="JS12" s="118" t="s">
        <v>2465</v>
      </c>
      <c r="JT12" s="119"/>
      <c r="JU12" s="120"/>
      <c r="JV12" s="118" t="s">
        <v>2468</v>
      </c>
      <c r="JW12" s="119"/>
      <c r="JX12" s="120"/>
      <c r="JY12" s="198" t="s">
        <v>2473</v>
      </c>
      <c r="JZ12" s="199"/>
      <c r="KA12" s="200"/>
      <c r="KB12" s="84" t="s">
        <v>2474</v>
      </c>
      <c r="KC12" s="85"/>
      <c r="KD12" s="92"/>
      <c r="KE12" s="84" t="s">
        <v>2478</v>
      </c>
      <c r="KF12" s="85"/>
      <c r="KG12" s="92"/>
      <c r="KH12" s="84" t="s">
        <v>2479</v>
      </c>
      <c r="KI12" s="85"/>
      <c r="KJ12" s="92"/>
      <c r="KK12" s="84" t="s">
        <v>2480</v>
      </c>
      <c r="KL12" s="85"/>
      <c r="KM12" s="92"/>
      <c r="KN12" s="115" t="s">
        <v>2482</v>
      </c>
      <c r="KO12" s="116"/>
      <c r="KP12" s="117"/>
      <c r="KQ12" s="115" t="s">
        <v>2486</v>
      </c>
      <c r="KR12" s="116"/>
      <c r="KS12" s="117"/>
      <c r="KT12" s="84" t="s">
        <v>2488</v>
      </c>
      <c r="KU12" s="85"/>
      <c r="KV12" s="92"/>
      <c r="KW12" s="84" t="s">
        <v>2505</v>
      </c>
      <c r="KX12" s="85"/>
      <c r="KY12" s="92"/>
      <c r="KZ12" s="84" t="s">
        <v>2509</v>
      </c>
      <c r="LA12" s="85"/>
      <c r="LB12" s="92"/>
      <c r="LC12" s="118" t="s">
        <v>2513</v>
      </c>
      <c r="LD12" s="119"/>
      <c r="LE12" s="120"/>
      <c r="LF12" s="118" t="s">
        <v>2516</v>
      </c>
      <c r="LG12" s="119"/>
      <c r="LH12" s="120"/>
      <c r="LI12" s="118" t="s">
        <v>2519</v>
      </c>
      <c r="LJ12" s="119"/>
      <c r="LK12" s="120"/>
      <c r="LL12" s="118" t="s">
        <v>2522</v>
      </c>
      <c r="LM12" s="119"/>
      <c r="LN12" s="120"/>
      <c r="LO12" s="129" t="s">
        <v>2523</v>
      </c>
      <c r="LP12" s="130"/>
      <c r="LQ12" s="131"/>
      <c r="LR12" s="118" t="s">
        <v>2524</v>
      </c>
      <c r="LS12" s="119"/>
      <c r="LT12" s="120"/>
      <c r="LU12" s="118" t="s">
        <v>2527</v>
      </c>
      <c r="LV12" s="119"/>
      <c r="LW12" s="120"/>
      <c r="LX12" s="118" t="s">
        <v>2530</v>
      </c>
      <c r="LY12" s="119"/>
      <c r="LZ12" s="120"/>
      <c r="MA12" s="118" t="s">
        <v>2531</v>
      </c>
      <c r="MB12" s="119"/>
      <c r="MC12" s="120"/>
      <c r="MD12" s="129" t="s">
        <v>2534</v>
      </c>
      <c r="ME12" s="130"/>
      <c r="MF12" s="131"/>
      <c r="MG12" s="118" t="s">
        <v>2537</v>
      </c>
      <c r="MH12" s="119"/>
      <c r="MI12" s="120"/>
      <c r="MJ12" s="118" t="s">
        <v>2541</v>
      </c>
      <c r="MK12" s="119"/>
      <c r="ML12" s="141"/>
      <c r="MM12" s="75" t="s">
        <v>2411</v>
      </c>
      <c r="MN12" s="74"/>
      <c r="MO12" s="201"/>
      <c r="MP12" s="115" t="s">
        <v>2556</v>
      </c>
      <c r="MQ12" s="116"/>
      <c r="MR12" s="117"/>
      <c r="MS12" s="84" t="s">
        <v>2557</v>
      </c>
      <c r="MT12" s="85"/>
      <c r="MU12" s="92"/>
      <c r="MV12" s="84" t="s">
        <v>2561</v>
      </c>
      <c r="MW12" s="85"/>
      <c r="MX12" s="92"/>
      <c r="MY12" s="115" t="s">
        <v>2565</v>
      </c>
      <c r="MZ12" s="116"/>
      <c r="NA12" s="117"/>
      <c r="NB12" s="84" t="s">
        <v>2569</v>
      </c>
      <c r="NC12" s="85"/>
      <c r="ND12" s="92"/>
      <c r="NE12" s="84" t="s">
        <v>2570</v>
      </c>
      <c r="NF12" s="85"/>
      <c r="NG12" s="92"/>
      <c r="NH12" s="84" t="s">
        <v>2574</v>
      </c>
      <c r="NI12" s="85"/>
      <c r="NJ12" s="92"/>
      <c r="NK12" s="84" t="s">
        <v>2578</v>
      </c>
      <c r="NL12" s="85"/>
      <c r="NM12" s="92"/>
      <c r="NN12" s="84" t="s">
        <v>2579</v>
      </c>
      <c r="NO12" s="85"/>
      <c r="NP12" s="92"/>
      <c r="NQ12" s="84" t="s">
        <v>2583</v>
      </c>
      <c r="NR12" s="85"/>
      <c r="NS12" s="92"/>
      <c r="NT12" s="84" t="s">
        <v>2587</v>
      </c>
      <c r="NU12" s="85"/>
      <c r="NV12" s="92"/>
      <c r="NW12" s="84" t="s">
        <v>2591</v>
      </c>
      <c r="NX12" s="85"/>
      <c r="NY12" s="92"/>
      <c r="NZ12" s="84" t="s">
        <v>2595</v>
      </c>
      <c r="OA12" s="85"/>
      <c r="OB12" s="92"/>
      <c r="OC12" s="84" t="s">
        <v>2599</v>
      </c>
      <c r="OD12" s="85"/>
      <c r="OE12" s="92"/>
      <c r="OF12" s="84" t="s">
        <v>2603</v>
      </c>
      <c r="OG12" s="85"/>
      <c r="OH12" s="92"/>
      <c r="OI12" s="115" t="s">
        <v>2607</v>
      </c>
      <c r="OJ12" s="116"/>
      <c r="OK12" s="117"/>
      <c r="OL12" s="84" t="s">
        <v>2611</v>
      </c>
      <c r="OM12" s="85"/>
      <c r="ON12" s="92"/>
      <c r="OO12" s="84" t="s">
        <v>2615</v>
      </c>
      <c r="OP12" s="85"/>
      <c r="OQ12" s="92"/>
      <c r="OR12" s="118" t="s">
        <v>2619</v>
      </c>
      <c r="OS12" s="119"/>
      <c r="OT12" s="120"/>
      <c r="OU12" s="84" t="s">
        <v>2622</v>
      </c>
      <c r="OV12" s="85"/>
      <c r="OW12" s="92"/>
      <c r="OX12" s="118" t="s">
        <v>2626</v>
      </c>
      <c r="OY12" s="119"/>
      <c r="OZ12" s="120"/>
      <c r="PA12" s="118" t="s">
        <v>2629</v>
      </c>
      <c r="PB12" s="119"/>
      <c r="PC12" s="120"/>
      <c r="PD12" s="118" t="s">
        <v>2632</v>
      </c>
      <c r="PE12" s="119"/>
      <c r="PF12" s="120"/>
      <c r="PG12" s="118" t="s">
        <v>2635</v>
      </c>
      <c r="PH12" s="119"/>
      <c r="PI12" s="120"/>
      <c r="PJ12" s="118" t="s">
        <v>2638</v>
      </c>
      <c r="PK12" s="119"/>
      <c r="PL12" s="120"/>
      <c r="PM12" s="118" t="s">
        <v>2641</v>
      </c>
      <c r="PN12" s="119"/>
      <c r="PO12" s="120"/>
      <c r="PP12" s="118" t="s">
        <v>2642</v>
      </c>
      <c r="PQ12" s="119"/>
      <c r="PR12" s="120"/>
      <c r="PS12" s="84" t="s">
        <v>2645</v>
      </c>
      <c r="PT12" s="85"/>
      <c r="PU12" s="92"/>
      <c r="PV12" s="84" t="s">
        <v>2649</v>
      </c>
      <c r="PW12" s="85"/>
      <c r="PX12" s="92"/>
      <c r="PY12" s="84" t="s">
        <v>2651</v>
      </c>
      <c r="PZ12" s="85"/>
      <c r="QA12" s="92"/>
      <c r="QB12" s="84" t="s">
        <v>2655</v>
      </c>
      <c r="QC12" s="85"/>
      <c r="QD12" s="92"/>
      <c r="QE12" s="84" t="s">
        <v>2659</v>
      </c>
      <c r="QF12" s="85"/>
      <c r="QG12" s="92"/>
      <c r="QH12" s="84" t="s">
        <v>2663</v>
      </c>
      <c r="QI12" s="85"/>
      <c r="QJ12" s="92"/>
      <c r="QK12" s="84" t="s">
        <v>2667</v>
      </c>
      <c r="QL12" s="85"/>
      <c r="QM12" s="92"/>
      <c r="QN12" s="84" t="s">
        <v>2674</v>
      </c>
      <c r="QO12" s="85"/>
      <c r="QP12" s="92"/>
      <c r="QQ12" s="84" t="s">
        <v>2675</v>
      </c>
      <c r="QR12" s="85"/>
      <c r="QS12" s="92"/>
      <c r="QT12" s="84" t="s">
        <v>2678</v>
      </c>
      <c r="QU12" s="85"/>
      <c r="QV12" s="92"/>
      <c r="QW12" s="84" t="s">
        <v>2682</v>
      </c>
      <c r="QX12" s="85"/>
      <c r="QY12" s="92"/>
      <c r="QZ12" s="84" t="s">
        <v>2686</v>
      </c>
      <c r="RA12" s="85"/>
      <c r="RB12" s="92"/>
      <c r="RC12" s="84" t="s">
        <v>2690</v>
      </c>
      <c r="RD12" s="85"/>
      <c r="RE12" s="92"/>
      <c r="RF12" s="84" t="s">
        <v>2693</v>
      </c>
      <c r="RG12" s="85"/>
      <c r="RH12" s="92"/>
      <c r="RI12" s="84" t="s">
        <v>2695</v>
      </c>
      <c r="RJ12" s="85"/>
      <c r="RK12" s="92"/>
      <c r="RL12" s="84" t="s">
        <v>2699</v>
      </c>
      <c r="RM12" s="85"/>
      <c r="RN12" s="92"/>
      <c r="RO12" s="84" t="s">
        <v>2703</v>
      </c>
      <c r="RP12" s="85"/>
      <c r="RQ12" s="92"/>
      <c r="RR12" s="84" t="s">
        <v>2707</v>
      </c>
      <c r="RS12" s="85"/>
      <c r="RT12" s="92"/>
      <c r="RU12" s="84" t="s">
        <v>2709</v>
      </c>
      <c r="RV12" s="85"/>
      <c r="RW12" s="92"/>
      <c r="RX12" s="84" t="s">
        <v>2713</v>
      </c>
      <c r="RY12" s="85"/>
      <c r="RZ12" s="92"/>
      <c r="SA12" s="84" t="s">
        <v>2717</v>
      </c>
      <c r="SB12" s="85"/>
      <c r="SC12" s="92"/>
      <c r="SD12" s="84" t="s">
        <v>2721</v>
      </c>
      <c r="SE12" s="85"/>
      <c r="SF12" s="92"/>
      <c r="SG12" s="84" t="s">
        <v>2725</v>
      </c>
      <c r="SH12" s="85"/>
      <c r="SI12" s="92"/>
      <c r="SJ12" s="84" t="s">
        <v>2729</v>
      </c>
      <c r="SK12" s="85"/>
      <c r="SL12" s="92"/>
      <c r="SM12" s="84" t="s">
        <v>2732</v>
      </c>
      <c r="SN12" s="85"/>
      <c r="SO12" s="92"/>
      <c r="SP12" s="84" t="s">
        <v>2736</v>
      </c>
      <c r="SQ12" s="85"/>
      <c r="SR12" s="92"/>
      <c r="SS12" s="84" t="s">
        <v>2740</v>
      </c>
      <c r="ST12" s="85"/>
      <c r="SU12" s="92"/>
      <c r="SV12" s="84" t="s">
        <v>2741</v>
      </c>
      <c r="SW12" s="85"/>
      <c r="SX12" s="92"/>
      <c r="SY12" s="84" t="s">
        <v>2745</v>
      </c>
      <c r="SZ12" s="85"/>
      <c r="TA12" s="92"/>
      <c r="TB12" s="84" t="s">
        <v>2749</v>
      </c>
      <c r="TC12" s="85"/>
      <c r="TD12" s="92"/>
      <c r="TE12" s="84" t="s">
        <v>2752</v>
      </c>
      <c r="TF12" s="85"/>
      <c r="TG12" s="92"/>
      <c r="TH12" s="84" t="s">
        <v>2756</v>
      </c>
      <c r="TI12" s="85"/>
      <c r="TJ12" s="92"/>
      <c r="TK12" s="84" t="s">
        <v>2760</v>
      </c>
      <c r="TL12" s="85"/>
      <c r="TM12" s="92"/>
      <c r="TN12" s="84" t="s">
        <v>2764</v>
      </c>
      <c r="TO12" s="85"/>
      <c r="TP12" s="92"/>
      <c r="TQ12" s="84" t="s">
        <v>2768</v>
      </c>
      <c r="TR12" s="85"/>
      <c r="TS12" s="92"/>
      <c r="TT12" s="84" t="s">
        <v>2772</v>
      </c>
      <c r="TU12" s="85"/>
      <c r="TV12" s="92"/>
      <c r="TW12" s="84" t="s">
        <v>2029</v>
      </c>
      <c r="TX12" s="85"/>
      <c r="TY12" s="92"/>
      <c r="TZ12" s="84" t="s">
        <v>2777</v>
      </c>
      <c r="UA12" s="85"/>
      <c r="UB12" s="92"/>
      <c r="UC12" s="84" t="s">
        <v>2788</v>
      </c>
      <c r="UD12" s="85"/>
      <c r="UE12" s="92"/>
      <c r="UF12" s="84" t="s">
        <v>2792</v>
      </c>
      <c r="UG12" s="85"/>
      <c r="UH12" s="92"/>
      <c r="UI12" s="84" t="s">
        <v>2796</v>
      </c>
      <c r="UJ12" s="85"/>
      <c r="UK12" s="92"/>
      <c r="UL12" s="84" t="s">
        <v>2800</v>
      </c>
      <c r="UM12" s="85"/>
      <c r="UN12" s="92"/>
      <c r="UO12" s="84" t="s">
        <v>2804</v>
      </c>
      <c r="UP12" s="85"/>
      <c r="UQ12" s="92"/>
      <c r="UR12" s="84" t="s">
        <v>2808</v>
      </c>
      <c r="US12" s="85"/>
      <c r="UT12" s="92"/>
      <c r="UU12" s="84" t="s">
        <v>2812</v>
      </c>
      <c r="UV12" s="85"/>
      <c r="UW12" s="92"/>
      <c r="UX12" s="84" t="s">
        <v>2816</v>
      </c>
      <c r="UY12" s="85"/>
      <c r="UZ12" s="92"/>
      <c r="VA12" s="84" t="s">
        <v>2820</v>
      </c>
      <c r="VB12" s="85"/>
      <c r="VC12" s="92"/>
      <c r="VD12" s="84" t="s">
        <v>2824</v>
      </c>
      <c r="VE12" s="85"/>
      <c r="VF12" s="92"/>
      <c r="VG12" s="84" t="s">
        <v>2827</v>
      </c>
      <c r="VH12" s="85"/>
      <c r="VI12" s="92"/>
      <c r="VJ12" s="84" t="s">
        <v>2831</v>
      </c>
      <c r="VK12" s="85"/>
      <c r="VL12" s="92"/>
      <c r="VM12" s="84" t="s">
        <v>2835</v>
      </c>
      <c r="VN12" s="85"/>
      <c r="VO12" s="92"/>
      <c r="VP12" s="84" t="s">
        <v>2837</v>
      </c>
      <c r="VQ12" s="85"/>
      <c r="VR12" s="92"/>
      <c r="VS12" s="84" t="s">
        <v>2839</v>
      </c>
      <c r="VT12" s="85"/>
      <c r="VU12" s="92"/>
      <c r="VV12" s="84" t="s">
        <v>2843</v>
      </c>
      <c r="VW12" s="85"/>
      <c r="VX12" s="92"/>
      <c r="WB12" s="84" t="s">
        <v>2848</v>
      </c>
      <c r="WC12" s="85"/>
      <c r="WD12" s="92"/>
      <c r="WE12" s="84" t="s">
        <v>2852</v>
      </c>
      <c r="WF12" s="85"/>
      <c r="WG12" s="92"/>
      <c r="WH12" s="84" t="s">
        <v>2854</v>
      </c>
      <c r="WI12" s="85"/>
      <c r="WJ12" s="92"/>
      <c r="WK12" s="84" t="s">
        <v>2858</v>
      </c>
      <c r="WL12" s="85"/>
      <c r="WM12" s="92"/>
      <c r="WN12" s="84" t="s">
        <v>2862</v>
      </c>
      <c r="WO12" s="85"/>
      <c r="WP12" s="92"/>
      <c r="WQ12" s="84" t="s">
        <v>2865</v>
      </c>
      <c r="WR12" s="85"/>
      <c r="WS12" s="92"/>
      <c r="WT12" s="84" t="s">
        <v>2869</v>
      </c>
      <c r="WU12" s="85"/>
      <c r="WV12" s="92"/>
      <c r="WW12" s="84" t="s">
        <v>2873</v>
      </c>
      <c r="WX12" s="85"/>
      <c r="WY12" s="92"/>
      <c r="WZ12" s="84" t="s">
        <v>2877</v>
      </c>
      <c r="XA12" s="85"/>
      <c r="XB12" s="92"/>
      <c r="XC12" s="84" t="s">
        <v>2879</v>
      </c>
      <c r="XD12" s="85"/>
      <c r="XE12" s="92"/>
      <c r="XF12" s="84" t="s">
        <v>2883</v>
      </c>
      <c r="XG12" s="85"/>
      <c r="XH12" s="92"/>
      <c r="XI12" s="84" t="s">
        <v>2887</v>
      </c>
      <c r="XJ12" s="85"/>
      <c r="XK12" s="92"/>
      <c r="XL12" s="84" t="s">
        <v>2891</v>
      </c>
      <c r="XM12" s="85"/>
      <c r="XN12" s="92"/>
      <c r="XO12" s="84" t="s">
        <v>2895</v>
      </c>
      <c r="XP12" s="85"/>
      <c r="XQ12" s="92"/>
      <c r="XR12" s="84" t="s">
        <v>2899</v>
      </c>
      <c r="XS12" s="85"/>
      <c r="XT12" s="92"/>
      <c r="XU12" s="84" t="s">
        <v>2901</v>
      </c>
      <c r="XV12" s="85"/>
      <c r="XW12" s="92"/>
      <c r="XX12" s="84" t="s">
        <v>2905</v>
      </c>
      <c r="XY12" s="85"/>
      <c r="XZ12" s="152"/>
      <c r="YA12" s="151" t="s">
        <v>2909</v>
      </c>
      <c r="YB12" s="85"/>
      <c r="YC12" s="152"/>
      <c r="YD12" s="151" t="s">
        <v>2911</v>
      </c>
      <c r="YE12" s="85"/>
      <c r="YF12" s="92"/>
      <c r="YG12" s="84" t="s">
        <v>2915</v>
      </c>
      <c r="YH12" s="85"/>
      <c r="YI12" s="92"/>
      <c r="YJ12" s="84" t="s">
        <v>2919</v>
      </c>
      <c r="YK12" s="85"/>
      <c r="YL12" s="92"/>
      <c r="YM12" s="84" t="s">
        <v>2920</v>
      </c>
      <c r="YN12" s="85"/>
      <c r="YO12" s="92"/>
      <c r="YP12" s="84" t="s">
        <v>2924</v>
      </c>
      <c r="YQ12" s="85"/>
      <c r="YR12" s="92"/>
      <c r="YS12" s="84" t="s">
        <v>2928</v>
      </c>
      <c r="YT12" s="85"/>
      <c r="YU12" s="92"/>
      <c r="YV12" s="84" t="s">
        <v>2930</v>
      </c>
      <c r="YW12" s="85"/>
      <c r="YX12" s="92"/>
      <c r="YY12" s="84" t="s">
        <v>2934</v>
      </c>
      <c r="YZ12" s="85"/>
      <c r="ZA12" s="92"/>
      <c r="ZB12" s="84" t="s">
        <v>2937</v>
      </c>
      <c r="ZC12" s="85"/>
      <c r="ZD12" s="92"/>
      <c r="ZE12" s="84" t="s">
        <v>2941</v>
      </c>
      <c r="ZF12" s="85"/>
      <c r="ZG12" s="92"/>
      <c r="ZH12" s="84" t="s">
        <v>2945</v>
      </c>
      <c r="ZI12" s="85"/>
      <c r="ZJ12" s="92"/>
      <c r="ZK12" s="84" t="s">
        <v>2947</v>
      </c>
      <c r="ZL12" s="85"/>
      <c r="ZM12" s="92"/>
      <c r="ZN12" s="84" t="s">
        <v>2951</v>
      </c>
      <c r="ZO12" s="85"/>
      <c r="ZP12" s="92"/>
      <c r="ZQ12" s="84" t="s">
        <v>2955</v>
      </c>
      <c r="ZR12" s="85"/>
      <c r="ZS12" s="92"/>
      <c r="ZT12" s="84" t="s">
        <v>2959</v>
      </c>
      <c r="ZU12" s="85"/>
      <c r="ZV12" s="92"/>
      <c r="ZW12" s="188" t="s">
        <v>2966</v>
      </c>
      <c r="ZX12" s="189"/>
      <c r="ZY12" s="190"/>
      <c r="ZZ12" s="84" t="s">
        <v>2967</v>
      </c>
      <c r="AAA12" s="85"/>
      <c r="AAB12" s="92"/>
      <c r="AAC12" s="84" t="s">
        <v>2971</v>
      </c>
      <c r="AAD12" s="85"/>
      <c r="AAE12" s="92"/>
    </row>
    <row r="13" spans="1:712" ht="132.75" thickBot="1" x14ac:dyDescent="0.3">
      <c r="A13" s="155"/>
      <c r="B13" s="163"/>
      <c r="C13" s="20" t="s">
        <v>2179</v>
      </c>
      <c r="D13" s="21" t="s">
        <v>2180</v>
      </c>
      <c r="E13" s="22" t="s">
        <v>2181</v>
      </c>
      <c r="F13" s="20" t="s">
        <v>2183</v>
      </c>
      <c r="G13" s="21" t="s">
        <v>2184</v>
      </c>
      <c r="H13" s="22" t="s">
        <v>2185</v>
      </c>
      <c r="I13" s="20" t="s">
        <v>480</v>
      </c>
      <c r="J13" s="21" t="s">
        <v>2187</v>
      </c>
      <c r="K13" s="22" t="s">
        <v>482</v>
      </c>
      <c r="L13" s="20" t="s">
        <v>2189</v>
      </c>
      <c r="M13" s="21" t="s">
        <v>2190</v>
      </c>
      <c r="N13" s="22" t="s">
        <v>2191</v>
      </c>
      <c r="O13" s="20" t="s">
        <v>2193</v>
      </c>
      <c r="P13" s="21" t="s">
        <v>2194</v>
      </c>
      <c r="Q13" s="22" t="s">
        <v>2195</v>
      </c>
      <c r="R13" s="20" t="s">
        <v>1499</v>
      </c>
      <c r="S13" s="21" t="s">
        <v>1500</v>
      </c>
      <c r="T13" s="22" t="s">
        <v>1501</v>
      </c>
      <c r="U13" s="20" t="s">
        <v>2198</v>
      </c>
      <c r="V13" s="21" t="s">
        <v>2199</v>
      </c>
      <c r="W13" s="22" t="s">
        <v>2200</v>
      </c>
      <c r="X13" s="20" t="s">
        <v>2202</v>
      </c>
      <c r="Y13" s="21" t="s">
        <v>2203</v>
      </c>
      <c r="Z13" s="22" t="s">
        <v>2204</v>
      </c>
      <c r="AA13" s="20" t="s">
        <v>2206</v>
      </c>
      <c r="AB13" s="21" t="s">
        <v>2207</v>
      </c>
      <c r="AC13" s="22" t="s">
        <v>2208</v>
      </c>
      <c r="AD13" s="20" t="s">
        <v>2210</v>
      </c>
      <c r="AE13" s="21" t="s">
        <v>2211</v>
      </c>
      <c r="AF13" s="22" t="s">
        <v>2212</v>
      </c>
      <c r="AG13" s="20" t="s">
        <v>2214</v>
      </c>
      <c r="AH13" s="21" t="s">
        <v>2215</v>
      </c>
      <c r="AI13" s="22" t="s">
        <v>2216</v>
      </c>
      <c r="AJ13" s="20" t="s">
        <v>2218</v>
      </c>
      <c r="AK13" s="21" t="s">
        <v>2219</v>
      </c>
      <c r="AL13" s="22" t="s">
        <v>2220</v>
      </c>
      <c r="AM13" s="20" t="s">
        <v>2222</v>
      </c>
      <c r="AN13" s="21" t="s">
        <v>2223</v>
      </c>
      <c r="AO13" s="22" t="s">
        <v>2224</v>
      </c>
      <c r="AP13" s="38" t="s">
        <v>2226</v>
      </c>
      <c r="AQ13" s="50" t="s">
        <v>2227</v>
      </c>
      <c r="AR13" s="50" t="s">
        <v>2228</v>
      </c>
      <c r="AS13" s="20" t="s">
        <v>2230</v>
      </c>
      <c r="AT13" s="21" t="s">
        <v>2231</v>
      </c>
      <c r="AU13" s="22" t="s">
        <v>2232</v>
      </c>
      <c r="AV13" s="20" t="s">
        <v>2234</v>
      </c>
      <c r="AW13" s="21" t="s">
        <v>2235</v>
      </c>
      <c r="AX13" s="22" t="s">
        <v>2236</v>
      </c>
      <c r="AY13" s="20" t="s">
        <v>2238</v>
      </c>
      <c r="AZ13" s="21" t="s">
        <v>2239</v>
      </c>
      <c r="BA13" s="22" t="s">
        <v>2240</v>
      </c>
      <c r="BB13" s="20" t="s">
        <v>691</v>
      </c>
      <c r="BC13" s="21" t="s">
        <v>2242</v>
      </c>
      <c r="BD13" s="21" t="s">
        <v>2243</v>
      </c>
      <c r="BE13" s="20" t="s">
        <v>2245</v>
      </c>
      <c r="BF13" s="21" t="s">
        <v>2246</v>
      </c>
      <c r="BG13" s="21" t="s">
        <v>2247</v>
      </c>
      <c r="BH13" s="20" t="s">
        <v>2249</v>
      </c>
      <c r="BI13" s="21" t="s">
        <v>2250</v>
      </c>
      <c r="BJ13" s="22" t="s">
        <v>2251</v>
      </c>
      <c r="BK13" s="20" t="s">
        <v>2253</v>
      </c>
      <c r="BL13" s="21" t="s">
        <v>2254</v>
      </c>
      <c r="BM13" s="22" t="s">
        <v>2251</v>
      </c>
      <c r="BN13" s="20" t="s">
        <v>2256</v>
      </c>
      <c r="BO13" s="21" t="s">
        <v>2257</v>
      </c>
      <c r="BP13" s="22" t="s">
        <v>2258</v>
      </c>
      <c r="BQ13" s="20" t="s">
        <v>2260</v>
      </c>
      <c r="BR13" s="21" t="s">
        <v>2261</v>
      </c>
      <c r="BS13" s="22" t="s">
        <v>2262</v>
      </c>
      <c r="BT13" s="20" t="s">
        <v>2264</v>
      </c>
      <c r="BU13" s="21" t="s">
        <v>2265</v>
      </c>
      <c r="BV13" s="22" t="s">
        <v>2266</v>
      </c>
      <c r="BW13" s="20" t="s">
        <v>691</v>
      </c>
      <c r="BX13" s="21" t="s">
        <v>2242</v>
      </c>
      <c r="BY13" s="22" t="s">
        <v>2243</v>
      </c>
      <c r="BZ13" s="20" t="s">
        <v>2070</v>
      </c>
      <c r="CA13" s="21" t="s">
        <v>2071</v>
      </c>
      <c r="CB13" s="22" t="s">
        <v>2072</v>
      </c>
      <c r="CC13" s="20" t="s">
        <v>2270</v>
      </c>
      <c r="CD13" s="21" t="s">
        <v>2271</v>
      </c>
      <c r="CE13" s="22" t="s">
        <v>2272</v>
      </c>
      <c r="CF13" s="20" t="s">
        <v>2274</v>
      </c>
      <c r="CG13" s="21" t="s">
        <v>2275</v>
      </c>
      <c r="CH13" s="22" t="s">
        <v>2276</v>
      </c>
      <c r="CI13" s="20" t="s">
        <v>2278</v>
      </c>
      <c r="CJ13" s="21" t="s">
        <v>2279</v>
      </c>
      <c r="CK13" s="22" t="s">
        <v>2280</v>
      </c>
      <c r="CL13" s="20" t="s">
        <v>2282</v>
      </c>
      <c r="CM13" s="21" t="s">
        <v>2283</v>
      </c>
      <c r="CN13" s="22" t="s">
        <v>2284</v>
      </c>
      <c r="CO13" s="20" t="s">
        <v>2286</v>
      </c>
      <c r="CP13" s="21" t="s">
        <v>1654</v>
      </c>
      <c r="CQ13" s="22" t="s">
        <v>2287</v>
      </c>
      <c r="CR13" s="20" t="s">
        <v>2289</v>
      </c>
      <c r="CS13" s="21" t="s">
        <v>2290</v>
      </c>
      <c r="CT13" s="22" t="s">
        <v>2291</v>
      </c>
      <c r="CU13" s="20" t="s">
        <v>170</v>
      </c>
      <c r="CV13" s="21" t="s">
        <v>1654</v>
      </c>
      <c r="CW13" s="22" t="s">
        <v>2287</v>
      </c>
      <c r="CX13" s="20" t="s">
        <v>48</v>
      </c>
      <c r="CY13" s="21" t="s">
        <v>49</v>
      </c>
      <c r="CZ13" s="22" t="s">
        <v>50</v>
      </c>
      <c r="DA13" s="20" t="s">
        <v>2295</v>
      </c>
      <c r="DB13" s="21" t="s">
        <v>2296</v>
      </c>
      <c r="DC13" s="22" t="s">
        <v>2297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2300</v>
      </c>
      <c r="DJ13" s="20" t="s">
        <v>1583</v>
      </c>
      <c r="DK13" s="21" t="s">
        <v>1584</v>
      </c>
      <c r="DL13" s="22" t="s">
        <v>2301</v>
      </c>
      <c r="DM13" s="20" t="s">
        <v>526</v>
      </c>
      <c r="DN13" s="21" t="s">
        <v>551</v>
      </c>
      <c r="DO13" s="22" t="s">
        <v>1091</v>
      </c>
      <c r="DP13" s="20" t="s">
        <v>2304</v>
      </c>
      <c r="DQ13" s="21" t="s">
        <v>2305</v>
      </c>
      <c r="DR13" s="22" t="s">
        <v>2306</v>
      </c>
      <c r="DS13" s="20" t="s">
        <v>2308</v>
      </c>
      <c r="DT13" s="21" t="s">
        <v>2309</v>
      </c>
      <c r="DU13" s="22" t="s">
        <v>2310</v>
      </c>
      <c r="DV13" s="20" t="s">
        <v>2312</v>
      </c>
      <c r="DW13" s="21" t="s">
        <v>2313</v>
      </c>
      <c r="DX13" s="22" t="s">
        <v>2314</v>
      </c>
      <c r="DY13" s="20" t="s">
        <v>2316</v>
      </c>
      <c r="DZ13" s="21" t="s">
        <v>2317</v>
      </c>
      <c r="EA13" s="22" t="s">
        <v>2318</v>
      </c>
      <c r="EB13" s="20" t="s">
        <v>2320</v>
      </c>
      <c r="EC13" s="21" t="s">
        <v>2321</v>
      </c>
      <c r="ED13" s="22" t="s">
        <v>2322</v>
      </c>
      <c r="EE13" s="20" t="s">
        <v>1601</v>
      </c>
      <c r="EF13" s="21" t="s">
        <v>1602</v>
      </c>
      <c r="EG13" s="22" t="s">
        <v>2324</v>
      </c>
      <c r="EH13" s="20" t="s">
        <v>2326</v>
      </c>
      <c r="EI13" s="21" t="s">
        <v>2327</v>
      </c>
      <c r="EJ13" s="22" t="s">
        <v>2328</v>
      </c>
      <c r="EK13" s="20" t="s">
        <v>261</v>
      </c>
      <c r="EL13" s="21" t="s">
        <v>2330</v>
      </c>
      <c r="EM13" s="22" t="s">
        <v>2331</v>
      </c>
      <c r="EN13" s="20" t="s">
        <v>196</v>
      </c>
      <c r="EO13" s="21" t="s">
        <v>707</v>
      </c>
      <c r="EP13" s="22" t="s">
        <v>225</v>
      </c>
      <c r="EQ13" s="20" t="s">
        <v>2334</v>
      </c>
      <c r="ER13" s="21" t="s">
        <v>2335</v>
      </c>
      <c r="ES13" s="22" t="s">
        <v>2336</v>
      </c>
      <c r="ET13" s="20" t="s">
        <v>583</v>
      </c>
      <c r="EU13" s="21" t="s">
        <v>1604</v>
      </c>
      <c r="EV13" s="22" t="s">
        <v>2338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2342</v>
      </c>
      <c r="FF13" s="20" t="s">
        <v>2344</v>
      </c>
      <c r="FG13" s="21" t="s">
        <v>2345</v>
      </c>
      <c r="FH13" s="22" t="s">
        <v>2346</v>
      </c>
      <c r="FI13" s="20" t="s">
        <v>2348</v>
      </c>
      <c r="FJ13" s="21" t="s">
        <v>2349</v>
      </c>
      <c r="FK13" s="22" t="s">
        <v>2350</v>
      </c>
      <c r="FL13" s="20" t="s">
        <v>2352</v>
      </c>
      <c r="FM13" s="21" t="s">
        <v>2353</v>
      </c>
      <c r="FN13" s="22" t="s">
        <v>2354</v>
      </c>
      <c r="FO13" s="20" t="s">
        <v>2356</v>
      </c>
      <c r="FP13" s="21" t="s">
        <v>2357</v>
      </c>
      <c r="FQ13" s="22" t="s">
        <v>2358</v>
      </c>
      <c r="FR13" s="20" t="s">
        <v>2360</v>
      </c>
      <c r="FS13" s="21" t="s">
        <v>2361</v>
      </c>
      <c r="FT13" s="22" t="s">
        <v>2362</v>
      </c>
      <c r="FU13" s="20" t="s">
        <v>2364</v>
      </c>
      <c r="FV13" s="21" t="s">
        <v>2365</v>
      </c>
      <c r="FW13" s="22" t="s">
        <v>2366</v>
      </c>
      <c r="FX13" s="20" t="s">
        <v>2368</v>
      </c>
      <c r="FY13" s="21" t="s">
        <v>2504</v>
      </c>
      <c r="FZ13" s="22" t="s">
        <v>2369</v>
      </c>
      <c r="GA13" s="20" t="s">
        <v>2371</v>
      </c>
      <c r="GB13" s="21" t="s">
        <v>2372</v>
      </c>
      <c r="GC13" s="22" t="s">
        <v>2373</v>
      </c>
      <c r="GD13" s="20" t="s">
        <v>2375</v>
      </c>
      <c r="GE13" s="21" t="s">
        <v>2376</v>
      </c>
      <c r="GF13" s="22" t="s">
        <v>2377</v>
      </c>
      <c r="GG13" s="20" t="s">
        <v>2379</v>
      </c>
      <c r="GH13" s="21" t="s">
        <v>2380</v>
      </c>
      <c r="GI13" s="22" t="s">
        <v>2381</v>
      </c>
      <c r="GJ13" s="20" t="s">
        <v>2383</v>
      </c>
      <c r="GK13" s="21" t="s">
        <v>2384</v>
      </c>
      <c r="GL13" s="22" t="s">
        <v>2385</v>
      </c>
      <c r="GM13" s="20" t="s">
        <v>2387</v>
      </c>
      <c r="GN13" s="21" t="s">
        <v>2388</v>
      </c>
      <c r="GO13" s="22" t="s">
        <v>2389</v>
      </c>
      <c r="GP13" s="20" t="s">
        <v>340</v>
      </c>
      <c r="GQ13" s="21" t="s">
        <v>647</v>
      </c>
      <c r="GR13" s="22" t="s">
        <v>549</v>
      </c>
      <c r="GS13" s="20" t="s">
        <v>2392</v>
      </c>
      <c r="GT13" s="21" t="s">
        <v>2393</v>
      </c>
      <c r="GU13" s="22" t="s">
        <v>2394</v>
      </c>
      <c r="GV13" s="20" t="s">
        <v>2396</v>
      </c>
      <c r="GW13" s="21" t="s">
        <v>2397</v>
      </c>
      <c r="GX13" s="22" t="s">
        <v>2398</v>
      </c>
      <c r="GY13" s="20" t="s">
        <v>2400</v>
      </c>
      <c r="GZ13" s="21" t="s">
        <v>2401</v>
      </c>
      <c r="HA13" s="22" t="s">
        <v>2402</v>
      </c>
      <c r="HB13" s="20" t="s">
        <v>2404</v>
      </c>
      <c r="HC13" s="21" t="s">
        <v>2405</v>
      </c>
      <c r="HD13" s="22" t="s">
        <v>2406</v>
      </c>
      <c r="HE13" s="20" t="s">
        <v>2408</v>
      </c>
      <c r="HF13" s="21" t="s">
        <v>2409</v>
      </c>
      <c r="HG13" s="22" t="s">
        <v>2410</v>
      </c>
      <c r="HH13" s="20" t="s">
        <v>2412</v>
      </c>
      <c r="HI13" s="21" t="s">
        <v>2413</v>
      </c>
      <c r="HJ13" s="22" t="s">
        <v>2414</v>
      </c>
      <c r="HK13" s="20" t="s">
        <v>1851</v>
      </c>
      <c r="HL13" s="21" t="s">
        <v>1852</v>
      </c>
      <c r="HM13" s="22" t="s">
        <v>50</v>
      </c>
      <c r="HN13" s="44" t="s">
        <v>2417</v>
      </c>
      <c r="HO13" s="21" t="s">
        <v>2492</v>
      </c>
      <c r="HP13" s="43" t="s">
        <v>2418</v>
      </c>
      <c r="HQ13" s="44" t="s">
        <v>2420</v>
      </c>
      <c r="HR13" s="21" t="s">
        <v>2493</v>
      </c>
      <c r="HS13" s="43" t="s">
        <v>2421</v>
      </c>
      <c r="HT13" s="44" t="s">
        <v>2423</v>
      </c>
      <c r="HU13" s="21" t="s">
        <v>2494</v>
      </c>
      <c r="HV13" s="43" t="s">
        <v>2424</v>
      </c>
      <c r="HW13" s="44" t="s">
        <v>2426</v>
      </c>
      <c r="HX13" s="21" t="s">
        <v>2495</v>
      </c>
      <c r="HY13" s="43" t="s">
        <v>2427</v>
      </c>
      <c r="HZ13" s="44" t="s">
        <v>2429</v>
      </c>
      <c r="IA13" s="21" t="s">
        <v>2496</v>
      </c>
      <c r="IB13" s="43" t="s">
        <v>2430</v>
      </c>
      <c r="IC13" s="44" t="s">
        <v>1655</v>
      </c>
      <c r="ID13" s="21" t="s">
        <v>2497</v>
      </c>
      <c r="IE13" s="43" t="s">
        <v>2432</v>
      </c>
      <c r="IF13" s="44" t="s">
        <v>2434</v>
      </c>
      <c r="IG13" s="21" t="s">
        <v>2498</v>
      </c>
      <c r="IH13" s="22" t="s">
        <v>2435</v>
      </c>
      <c r="II13" s="44" t="s">
        <v>2437</v>
      </c>
      <c r="IJ13" s="21" t="s">
        <v>2499</v>
      </c>
      <c r="IK13" s="43" t="s">
        <v>2438</v>
      </c>
      <c r="IL13" s="44" t="s">
        <v>1655</v>
      </c>
      <c r="IM13" s="21" t="s">
        <v>2497</v>
      </c>
      <c r="IN13" s="43" t="s">
        <v>2432</v>
      </c>
      <c r="IO13" s="44" t="s">
        <v>2441</v>
      </c>
      <c r="IP13" s="42" t="s">
        <v>2442</v>
      </c>
      <c r="IQ13" s="43" t="s">
        <v>2443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2446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2450</v>
      </c>
      <c r="JE13" s="42" t="s">
        <v>2451</v>
      </c>
      <c r="JF13" s="43" t="s">
        <v>2452</v>
      </c>
      <c r="JG13" s="44" t="s">
        <v>2454</v>
      </c>
      <c r="JH13" s="42" t="s">
        <v>2455</v>
      </c>
      <c r="JI13" s="43" t="s">
        <v>1038</v>
      </c>
      <c r="JJ13" s="20" t="s">
        <v>2457</v>
      </c>
      <c r="JK13" s="21" t="s">
        <v>2458</v>
      </c>
      <c r="JL13" s="22" t="s">
        <v>2459</v>
      </c>
      <c r="JM13" s="20" t="s">
        <v>2461</v>
      </c>
      <c r="JN13" s="21" t="s">
        <v>2462</v>
      </c>
      <c r="JO13" s="22" t="s">
        <v>2463</v>
      </c>
      <c r="JP13" s="44" t="s">
        <v>583</v>
      </c>
      <c r="JQ13" s="21" t="s">
        <v>2500</v>
      </c>
      <c r="JR13" s="43" t="s">
        <v>2338</v>
      </c>
      <c r="JS13" s="44" t="s">
        <v>2466</v>
      </c>
      <c r="JT13" s="21" t="s">
        <v>2501</v>
      </c>
      <c r="JU13" s="43" t="s">
        <v>2467</v>
      </c>
      <c r="JV13" s="44" t="s">
        <v>2469</v>
      </c>
      <c r="JW13" s="21" t="s">
        <v>2502</v>
      </c>
      <c r="JX13" s="43" t="s">
        <v>2470</v>
      </c>
      <c r="JY13" s="53" t="s">
        <v>2471</v>
      </c>
      <c r="JZ13" s="54" t="s">
        <v>2503</v>
      </c>
      <c r="KA13" s="55" t="s">
        <v>2472</v>
      </c>
      <c r="KB13" s="20" t="s">
        <v>2475</v>
      </c>
      <c r="KC13" s="21" t="s">
        <v>2476</v>
      </c>
      <c r="KD13" s="22" t="s">
        <v>2477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2481</v>
      </c>
      <c r="KN13" s="20" t="s">
        <v>2483</v>
      </c>
      <c r="KO13" s="21" t="s">
        <v>2484</v>
      </c>
      <c r="KP13" s="22" t="s">
        <v>2485</v>
      </c>
      <c r="KQ13" s="20" t="s">
        <v>1623</v>
      </c>
      <c r="KR13" s="21" t="s">
        <v>1624</v>
      </c>
      <c r="KS13" s="22" t="s">
        <v>2487</v>
      </c>
      <c r="KT13" s="20" t="s">
        <v>2489</v>
      </c>
      <c r="KU13" s="21" t="s">
        <v>2490</v>
      </c>
      <c r="KV13" s="22" t="s">
        <v>2491</v>
      </c>
      <c r="KW13" s="20" t="s">
        <v>2506</v>
      </c>
      <c r="KX13" s="21" t="s">
        <v>2507</v>
      </c>
      <c r="KY13" s="22" t="s">
        <v>2508</v>
      </c>
      <c r="KZ13" s="20" t="s">
        <v>2510</v>
      </c>
      <c r="LA13" s="21" t="s">
        <v>2511</v>
      </c>
      <c r="LB13" s="22" t="s">
        <v>2512</v>
      </c>
      <c r="LC13" s="44" t="s">
        <v>2514</v>
      </c>
      <c r="LD13" s="21" t="s">
        <v>2544</v>
      </c>
      <c r="LE13" s="43" t="s">
        <v>2515</v>
      </c>
      <c r="LF13" s="44" t="s">
        <v>2517</v>
      </c>
      <c r="LG13" s="21" t="s">
        <v>2545</v>
      </c>
      <c r="LH13" s="43" t="s">
        <v>2518</v>
      </c>
      <c r="LI13" s="44" t="s">
        <v>2520</v>
      </c>
      <c r="LJ13" s="21" t="s">
        <v>2546</v>
      </c>
      <c r="LK13" s="43" t="s">
        <v>2521</v>
      </c>
      <c r="LL13" s="44" t="s">
        <v>1078</v>
      </c>
      <c r="LM13" s="21" t="s">
        <v>2547</v>
      </c>
      <c r="LN13" s="43" t="s">
        <v>611</v>
      </c>
      <c r="LO13" s="44" t="s">
        <v>1973</v>
      </c>
      <c r="LP13" s="21" t="s">
        <v>2548</v>
      </c>
      <c r="LQ13" s="43" t="s">
        <v>1087</v>
      </c>
      <c r="LR13" s="44" t="s">
        <v>2525</v>
      </c>
      <c r="LS13" s="21" t="s">
        <v>2549</v>
      </c>
      <c r="LT13" s="43" t="s">
        <v>2526</v>
      </c>
      <c r="LU13" s="44" t="s">
        <v>2528</v>
      </c>
      <c r="LV13" s="21" t="s">
        <v>2550</v>
      </c>
      <c r="LW13" s="43" t="s">
        <v>2529</v>
      </c>
      <c r="LX13" s="44" t="s">
        <v>1787</v>
      </c>
      <c r="LY13" s="21" t="s">
        <v>2551</v>
      </c>
      <c r="LZ13" s="43" t="s">
        <v>1788</v>
      </c>
      <c r="MA13" s="44" t="s">
        <v>2532</v>
      </c>
      <c r="MB13" s="21" t="s">
        <v>2552</v>
      </c>
      <c r="MC13" s="43" t="s">
        <v>2533</v>
      </c>
      <c r="MD13" s="44" t="s">
        <v>2535</v>
      </c>
      <c r="ME13" s="21" t="s">
        <v>2553</v>
      </c>
      <c r="MF13" s="43" t="s">
        <v>2536</v>
      </c>
      <c r="MG13" s="20" t="s">
        <v>2538</v>
      </c>
      <c r="MH13" s="21" t="s">
        <v>2539</v>
      </c>
      <c r="MI13" s="22" t="s">
        <v>2540</v>
      </c>
      <c r="MJ13" s="44" t="s">
        <v>2542</v>
      </c>
      <c r="MK13" s="21" t="s">
        <v>2554</v>
      </c>
      <c r="ML13" s="45" t="s">
        <v>2543</v>
      </c>
      <c r="MM13" s="18" t="s">
        <v>2412</v>
      </c>
      <c r="MN13" s="18" t="s">
        <v>2555</v>
      </c>
      <c r="MO13" s="18" t="s">
        <v>2414</v>
      </c>
      <c r="MP13" s="20" t="s">
        <v>359</v>
      </c>
      <c r="MQ13" s="21" t="s">
        <v>151</v>
      </c>
      <c r="MR13" s="22" t="s">
        <v>775</v>
      </c>
      <c r="MS13" s="20" t="s">
        <v>2558</v>
      </c>
      <c r="MT13" s="21" t="s">
        <v>2559</v>
      </c>
      <c r="MU13" s="22" t="s">
        <v>2560</v>
      </c>
      <c r="MV13" s="20" t="s">
        <v>2562</v>
      </c>
      <c r="MW13" s="21" t="s">
        <v>2563</v>
      </c>
      <c r="MX13" s="21" t="s">
        <v>2564</v>
      </c>
      <c r="MY13" s="20" t="s">
        <v>2566</v>
      </c>
      <c r="MZ13" s="21" t="s">
        <v>2567</v>
      </c>
      <c r="NA13" s="22" t="s">
        <v>2568</v>
      </c>
      <c r="NB13" s="20" t="s">
        <v>1615</v>
      </c>
      <c r="NC13" s="21" t="s">
        <v>1616</v>
      </c>
      <c r="ND13" s="22" t="s">
        <v>1617</v>
      </c>
      <c r="NE13" s="20" t="s">
        <v>2571</v>
      </c>
      <c r="NF13" s="21" t="s">
        <v>2572</v>
      </c>
      <c r="NG13" s="22" t="s">
        <v>2573</v>
      </c>
      <c r="NH13" s="20" t="s">
        <v>196</v>
      </c>
      <c r="NI13" s="21" t="s">
        <v>707</v>
      </c>
      <c r="NJ13" s="22" t="s">
        <v>225</v>
      </c>
      <c r="NK13" s="35" t="s">
        <v>2575</v>
      </c>
      <c r="NL13" s="36" t="s">
        <v>2576</v>
      </c>
      <c r="NM13" s="33" t="s">
        <v>2577</v>
      </c>
      <c r="NN13" s="20" t="s">
        <v>2580</v>
      </c>
      <c r="NO13" s="21" t="s">
        <v>2581</v>
      </c>
      <c r="NP13" s="22" t="s">
        <v>2582</v>
      </c>
      <c r="NQ13" s="20" t="s">
        <v>2584</v>
      </c>
      <c r="NR13" s="21" t="s">
        <v>2585</v>
      </c>
      <c r="NS13" s="22" t="s">
        <v>2586</v>
      </c>
      <c r="NT13" s="20" t="s">
        <v>2588</v>
      </c>
      <c r="NU13" s="21" t="s">
        <v>2589</v>
      </c>
      <c r="NV13" s="22" t="s">
        <v>2590</v>
      </c>
      <c r="NW13" s="20" t="s">
        <v>2592</v>
      </c>
      <c r="NX13" s="21" t="s">
        <v>2593</v>
      </c>
      <c r="NY13" s="22" t="s">
        <v>2594</v>
      </c>
      <c r="NZ13" s="20" t="s">
        <v>2596</v>
      </c>
      <c r="OA13" s="21" t="s">
        <v>2597</v>
      </c>
      <c r="OB13" s="22" t="s">
        <v>2598</v>
      </c>
      <c r="OC13" s="20" t="s">
        <v>2600</v>
      </c>
      <c r="OD13" s="21" t="s">
        <v>2601</v>
      </c>
      <c r="OE13" s="22" t="s">
        <v>2602</v>
      </c>
      <c r="OF13" s="20" t="s">
        <v>2604</v>
      </c>
      <c r="OG13" s="21" t="s">
        <v>2605</v>
      </c>
      <c r="OH13" s="22" t="s">
        <v>2606</v>
      </c>
      <c r="OI13" s="20" t="s">
        <v>2608</v>
      </c>
      <c r="OJ13" s="21" t="s">
        <v>2609</v>
      </c>
      <c r="OK13" s="22" t="s">
        <v>2610</v>
      </c>
      <c r="OL13" s="20" t="s">
        <v>2612</v>
      </c>
      <c r="OM13" s="21" t="s">
        <v>2613</v>
      </c>
      <c r="ON13" s="22" t="s">
        <v>2614</v>
      </c>
      <c r="OO13" s="20" t="s">
        <v>2616</v>
      </c>
      <c r="OP13" s="21" t="s">
        <v>2617</v>
      </c>
      <c r="OQ13" s="22" t="s">
        <v>2618</v>
      </c>
      <c r="OR13" s="44" t="s">
        <v>2620</v>
      </c>
      <c r="OS13" s="21" t="s">
        <v>2780</v>
      </c>
      <c r="OT13" s="43" t="s">
        <v>2621</v>
      </c>
      <c r="OU13" s="20" t="s">
        <v>2623</v>
      </c>
      <c r="OV13" s="21" t="s">
        <v>2624</v>
      </c>
      <c r="OW13" s="22" t="s">
        <v>2625</v>
      </c>
      <c r="OX13" s="44" t="s">
        <v>2627</v>
      </c>
      <c r="OY13" s="21" t="s">
        <v>2781</v>
      </c>
      <c r="OZ13" s="43" t="s">
        <v>2628</v>
      </c>
      <c r="PA13" s="44" t="s">
        <v>2630</v>
      </c>
      <c r="PB13" s="21" t="s">
        <v>2782</v>
      </c>
      <c r="PC13" s="43" t="s">
        <v>2631</v>
      </c>
      <c r="PD13" s="44" t="s">
        <v>2633</v>
      </c>
      <c r="PE13" s="21" t="s">
        <v>2783</v>
      </c>
      <c r="PF13" s="43" t="s">
        <v>2634</v>
      </c>
      <c r="PG13" s="44" t="s">
        <v>2636</v>
      </c>
      <c r="PH13" s="21" t="s">
        <v>2784</v>
      </c>
      <c r="PI13" s="43" t="s">
        <v>2637</v>
      </c>
      <c r="PJ13" s="44" t="s">
        <v>2639</v>
      </c>
      <c r="PK13" s="21" t="s">
        <v>2785</v>
      </c>
      <c r="PL13" s="43" t="s">
        <v>2640</v>
      </c>
      <c r="PM13" s="44" t="s">
        <v>19</v>
      </c>
      <c r="PN13" s="21" t="s">
        <v>2786</v>
      </c>
      <c r="PO13" s="43" t="s">
        <v>334</v>
      </c>
      <c r="PP13" s="44" t="s">
        <v>2643</v>
      </c>
      <c r="PQ13" s="21" t="s">
        <v>2787</v>
      </c>
      <c r="PR13" s="43" t="s">
        <v>2644</v>
      </c>
      <c r="PS13" s="20" t="s">
        <v>2646</v>
      </c>
      <c r="PT13" s="21" t="s">
        <v>2647</v>
      </c>
      <c r="PU13" s="22" t="s">
        <v>2648</v>
      </c>
      <c r="PV13" s="20" t="s">
        <v>1880</v>
      </c>
      <c r="PW13" s="21" t="s">
        <v>1881</v>
      </c>
      <c r="PX13" s="22" t="s">
        <v>2650</v>
      </c>
      <c r="PY13" s="20" t="s">
        <v>2652</v>
      </c>
      <c r="PZ13" s="21" t="s">
        <v>2653</v>
      </c>
      <c r="QA13" s="22" t="s">
        <v>2654</v>
      </c>
      <c r="QB13" s="20" t="s">
        <v>2656</v>
      </c>
      <c r="QC13" s="21" t="s">
        <v>2657</v>
      </c>
      <c r="QD13" s="22" t="s">
        <v>2658</v>
      </c>
      <c r="QE13" s="20" t="s">
        <v>2660</v>
      </c>
      <c r="QF13" s="21" t="s">
        <v>2661</v>
      </c>
      <c r="QG13" s="22" t="s">
        <v>2662</v>
      </c>
      <c r="QH13" s="20" t="s">
        <v>2664</v>
      </c>
      <c r="QI13" s="21" t="s">
        <v>2665</v>
      </c>
      <c r="QJ13" s="22" t="s">
        <v>2666</v>
      </c>
      <c r="QK13" s="20" t="s">
        <v>2668</v>
      </c>
      <c r="QL13" s="21" t="s">
        <v>2669</v>
      </c>
      <c r="QM13" s="22" t="s">
        <v>2670</v>
      </c>
      <c r="QN13" s="35" t="s">
        <v>2671</v>
      </c>
      <c r="QO13" s="36" t="s">
        <v>2672</v>
      </c>
      <c r="QP13" s="33" t="s">
        <v>2673</v>
      </c>
      <c r="QQ13" s="20" t="s">
        <v>2676</v>
      </c>
      <c r="QR13" s="21" t="s">
        <v>2677</v>
      </c>
      <c r="QS13" s="22" t="s">
        <v>2676</v>
      </c>
      <c r="QT13" s="20" t="s">
        <v>2679</v>
      </c>
      <c r="QU13" s="21" t="s">
        <v>2680</v>
      </c>
      <c r="QV13" s="22" t="s">
        <v>2681</v>
      </c>
      <c r="QW13" s="20" t="s">
        <v>2683</v>
      </c>
      <c r="QX13" s="21" t="s">
        <v>2684</v>
      </c>
      <c r="QY13" s="22" t="s">
        <v>2685</v>
      </c>
      <c r="QZ13" s="20" t="s">
        <v>2687</v>
      </c>
      <c r="RA13" s="21" t="s">
        <v>2688</v>
      </c>
      <c r="RB13" s="22" t="s">
        <v>2689</v>
      </c>
      <c r="RC13" s="20" t="s">
        <v>362</v>
      </c>
      <c r="RD13" s="21" t="s">
        <v>2691</v>
      </c>
      <c r="RE13" s="22" t="s">
        <v>2692</v>
      </c>
      <c r="RF13" s="20" t="s">
        <v>1623</v>
      </c>
      <c r="RG13" s="21" t="s">
        <v>1624</v>
      </c>
      <c r="RH13" s="22" t="s">
        <v>2694</v>
      </c>
      <c r="RI13" s="20" t="s">
        <v>2696</v>
      </c>
      <c r="RJ13" s="21" t="s">
        <v>2697</v>
      </c>
      <c r="RK13" s="22" t="s">
        <v>2698</v>
      </c>
      <c r="RL13" s="20" t="s">
        <v>2700</v>
      </c>
      <c r="RM13" s="21" t="s">
        <v>2701</v>
      </c>
      <c r="RN13" s="22" t="s">
        <v>2702</v>
      </c>
      <c r="RO13" s="20" t="s">
        <v>2704</v>
      </c>
      <c r="RP13" s="21" t="s">
        <v>2705</v>
      </c>
      <c r="RQ13" s="22" t="s">
        <v>2706</v>
      </c>
      <c r="RR13" s="20" t="s">
        <v>679</v>
      </c>
      <c r="RS13" s="21" t="s">
        <v>692</v>
      </c>
      <c r="RT13" s="22" t="s">
        <v>2708</v>
      </c>
      <c r="RU13" s="20" t="s">
        <v>2710</v>
      </c>
      <c r="RV13" s="21" t="s">
        <v>2711</v>
      </c>
      <c r="RW13" s="22" t="s">
        <v>2712</v>
      </c>
      <c r="RX13" s="20" t="s">
        <v>2714</v>
      </c>
      <c r="RY13" s="21" t="s">
        <v>2715</v>
      </c>
      <c r="RZ13" s="22" t="s">
        <v>2716</v>
      </c>
      <c r="SA13" s="20" t="s">
        <v>2718</v>
      </c>
      <c r="SB13" s="21" t="s">
        <v>2719</v>
      </c>
      <c r="SC13" s="22" t="s">
        <v>2720</v>
      </c>
      <c r="SD13" s="20" t="s">
        <v>2722</v>
      </c>
      <c r="SE13" s="21" t="s">
        <v>2723</v>
      </c>
      <c r="SF13" s="22" t="s">
        <v>2724</v>
      </c>
      <c r="SG13" s="20" t="s">
        <v>2726</v>
      </c>
      <c r="SH13" s="21" t="s">
        <v>2727</v>
      </c>
      <c r="SI13" s="22" t="s">
        <v>2728</v>
      </c>
      <c r="SJ13" s="20" t="s">
        <v>1873</v>
      </c>
      <c r="SK13" s="21" t="s">
        <v>2730</v>
      </c>
      <c r="SL13" s="22" t="s">
        <v>2731</v>
      </c>
      <c r="SM13" s="20" t="s">
        <v>2733</v>
      </c>
      <c r="SN13" s="21" t="s">
        <v>2734</v>
      </c>
      <c r="SO13" s="22" t="s">
        <v>2735</v>
      </c>
      <c r="SP13" s="20" t="s">
        <v>2737</v>
      </c>
      <c r="SQ13" s="21" t="s">
        <v>2738</v>
      </c>
      <c r="SR13" s="22" t="s">
        <v>2739</v>
      </c>
      <c r="SS13" s="20" t="s">
        <v>196</v>
      </c>
      <c r="ST13" s="21" t="s">
        <v>707</v>
      </c>
      <c r="SU13" s="22" t="s">
        <v>705</v>
      </c>
      <c r="SV13" s="20" t="s">
        <v>2742</v>
      </c>
      <c r="SW13" s="21" t="s">
        <v>2743</v>
      </c>
      <c r="SX13" s="22" t="s">
        <v>2744</v>
      </c>
      <c r="SY13" s="20" t="s">
        <v>2746</v>
      </c>
      <c r="SZ13" s="21" t="s">
        <v>2747</v>
      </c>
      <c r="TA13" s="22" t="s">
        <v>2748</v>
      </c>
      <c r="TB13" s="20" t="s">
        <v>2750</v>
      </c>
      <c r="TC13" s="21" t="s">
        <v>2751</v>
      </c>
      <c r="TD13" s="22" t="s">
        <v>705</v>
      </c>
      <c r="TE13" s="20" t="s">
        <v>2753</v>
      </c>
      <c r="TF13" s="21" t="s">
        <v>2754</v>
      </c>
      <c r="TG13" s="22" t="s">
        <v>2755</v>
      </c>
      <c r="TH13" s="20" t="s">
        <v>2757</v>
      </c>
      <c r="TI13" s="21" t="s">
        <v>2758</v>
      </c>
      <c r="TJ13" s="22" t="s">
        <v>2759</v>
      </c>
      <c r="TK13" s="20" t="s">
        <v>2761</v>
      </c>
      <c r="TL13" s="21" t="s">
        <v>2762</v>
      </c>
      <c r="TM13" s="22" t="s">
        <v>2763</v>
      </c>
      <c r="TN13" s="20" t="s">
        <v>2765</v>
      </c>
      <c r="TO13" s="21" t="s">
        <v>2766</v>
      </c>
      <c r="TP13" s="22" t="s">
        <v>2767</v>
      </c>
      <c r="TQ13" s="20" t="s">
        <v>2769</v>
      </c>
      <c r="TR13" s="21" t="s">
        <v>2770</v>
      </c>
      <c r="TS13" s="22" t="s">
        <v>2771</v>
      </c>
      <c r="TT13" s="20" t="s">
        <v>2773</v>
      </c>
      <c r="TU13" s="21" t="s">
        <v>2774</v>
      </c>
      <c r="TV13" s="22" t="s">
        <v>2775</v>
      </c>
      <c r="TW13" s="20" t="s">
        <v>1967</v>
      </c>
      <c r="TX13" s="21" t="s">
        <v>1968</v>
      </c>
      <c r="TY13" s="22" t="s">
        <v>2776</v>
      </c>
      <c r="TZ13" s="20" t="s">
        <v>62</v>
      </c>
      <c r="UA13" s="21" t="s">
        <v>2778</v>
      </c>
      <c r="UB13" s="22" t="s">
        <v>2779</v>
      </c>
      <c r="UC13" s="20" t="s">
        <v>2789</v>
      </c>
      <c r="UD13" s="21" t="s">
        <v>2790</v>
      </c>
      <c r="UE13" s="22" t="s">
        <v>2791</v>
      </c>
      <c r="UF13" s="20" t="s">
        <v>2793</v>
      </c>
      <c r="UG13" s="21" t="s">
        <v>2794</v>
      </c>
      <c r="UH13" s="22" t="s">
        <v>2795</v>
      </c>
      <c r="UI13" s="20" t="s">
        <v>2797</v>
      </c>
      <c r="UJ13" s="21" t="s">
        <v>2798</v>
      </c>
      <c r="UK13" s="22" t="s">
        <v>2799</v>
      </c>
      <c r="UL13" s="20" t="s">
        <v>2801</v>
      </c>
      <c r="UM13" s="21" t="s">
        <v>2802</v>
      </c>
      <c r="UN13" s="22" t="s">
        <v>2803</v>
      </c>
      <c r="UO13" s="20" t="s">
        <v>2805</v>
      </c>
      <c r="UP13" s="21" t="s">
        <v>2806</v>
      </c>
      <c r="UQ13" s="22" t="s">
        <v>2807</v>
      </c>
      <c r="UR13" s="20" t="s">
        <v>2809</v>
      </c>
      <c r="US13" s="21" t="s">
        <v>2810</v>
      </c>
      <c r="UT13" s="22" t="s">
        <v>2811</v>
      </c>
      <c r="UU13" s="20" t="s">
        <v>2813</v>
      </c>
      <c r="UV13" s="21" t="s">
        <v>2814</v>
      </c>
      <c r="UW13" s="22" t="s">
        <v>2815</v>
      </c>
      <c r="UX13" s="20" t="s">
        <v>2817</v>
      </c>
      <c r="UY13" s="21" t="s">
        <v>2818</v>
      </c>
      <c r="UZ13" s="22" t="s">
        <v>2819</v>
      </c>
      <c r="VA13" s="20" t="s">
        <v>2821</v>
      </c>
      <c r="VB13" s="21" t="s">
        <v>2822</v>
      </c>
      <c r="VC13" s="22" t="s">
        <v>2823</v>
      </c>
      <c r="VD13" s="20" t="s">
        <v>2825</v>
      </c>
      <c r="VE13" s="21" t="s">
        <v>2826</v>
      </c>
      <c r="VF13" s="22" t="s">
        <v>552</v>
      </c>
      <c r="VG13" s="20" t="s">
        <v>2828</v>
      </c>
      <c r="VH13" s="21" t="s">
        <v>2829</v>
      </c>
      <c r="VI13" s="22" t="s">
        <v>2830</v>
      </c>
      <c r="VJ13" s="20" t="s">
        <v>2832</v>
      </c>
      <c r="VK13" s="21" t="s">
        <v>2833</v>
      </c>
      <c r="VL13" s="22" t="s">
        <v>2834</v>
      </c>
      <c r="VM13" s="20" t="s">
        <v>340</v>
      </c>
      <c r="VN13" s="21" t="s">
        <v>2836</v>
      </c>
      <c r="VO13" s="22" t="s">
        <v>342</v>
      </c>
      <c r="VP13" s="20" t="s">
        <v>2238</v>
      </c>
      <c r="VQ13" s="21" t="s">
        <v>2239</v>
      </c>
      <c r="VR13" s="22" t="s">
        <v>2838</v>
      </c>
      <c r="VS13" s="20" t="s">
        <v>2840</v>
      </c>
      <c r="VT13" s="21" t="s">
        <v>2841</v>
      </c>
      <c r="VU13" s="22" t="s">
        <v>2842</v>
      </c>
      <c r="VV13" s="20" t="s">
        <v>1555</v>
      </c>
      <c r="VW13" s="21" t="s">
        <v>1556</v>
      </c>
      <c r="VX13" s="22" t="s">
        <v>2844</v>
      </c>
      <c r="VY13" s="20" t="s">
        <v>2845</v>
      </c>
      <c r="VZ13" s="21" t="s">
        <v>2846</v>
      </c>
      <c r="WA13" s="22" t="s">
        <v>2847</v>
      </c>
      <c r="WB13" s="20" t="s">
        <v>2849</v>
      </c>
      <c r="WC13" s="21" t="s">
        <v>2850</v>
      </c>
      <c r="WD13" s="22" t="s">
        <v>2851</v>
      </c>
      <c r="WE13" s="20" t="s">
        <v>2840</v>
      </c>
      <c r="WF13" s="21" t="s">
        <v>2841</v>
      </c>
      <c r="WG13" s="22" t="s">
        <v>2853</v>
      </c>
      <c r="WH13" s="20" t="s">
        <v>2855</v>
      </c>
      <c r="WI13" s="21" t="s">
        <v>2856</v>
      </c>
      <c r="WJ13" s="22" t="s">
        <v>2857</v>
      </c>
      <c r="WK13" s="20" t="s">
        <v>2859</v>
      </c>
      <c r="WL13" s="21" t="s">
        <v>2860</v>
      </c>
      <c r="WM13" s="22" t="s">
        <v>2861</v>
      </c>
      <c r="WN13" s="20" t="s">
        <v>2863</v>
      </c>
      <c r="WO13" s="21" t="s">
        <v>2864</v>
      </c>
      <c r="WP13" s="22" t="s">
        <v>2058</v>
      </c>
      <c r="WQ13" s="20" t="s">
        <v>2866</v>
      </c>
      <c r="WR13" s="21" t="s">
        <v>2867</v>
      </c>
      <c r="WS13" s="22" t="s">
        <v>2868</v>
      </c>
      <c r="WT13" s="20" t="s">
        <v>2870</v>
      </c>
      <c r="WU13" s="21" t="s">
        <v>2871</v>
      </c>
      <c r="WV13" s="22" t="s">
        <v>2872</v>
      </c>
      <c r="WW13" s="20" t="s">
        <v>2874</v>
      </c>
      <c r="WX13" s="21" t="s">
        <v>2875</v>
      </c>
      <c r="WY13" s="22" t="s">
        <v>2876</v>
      </c>
      <c r="WZ13" s="20" t="s">
        <v>196</v>
      </c>
      <c r="XA13" s="21" t="s">
        <v>707</v>
      </c>
      <c r="XB13" s="22" t="s">
        <v>2878</v>
      </c>
      <c r="XC13" s="20" t="s">
        <v>2880</v>
      </c>
      <c r="XD13" s="21" t="s">
        <v>2881</v>
      </c>
      <c r="XE13" s="22" t="s">
        <v>2882</v>
      </c>
      <c r="XF13" s="20" t="s">
        <v>2884</v>
      </c>
      <c r="XG13" s="21" t="s">
        <v>2885</v>
      </c>
      <c r="XH13" s="22" t="s">
        <v>2886</v>
      </c>
      <c r="XI13" s="20" t="s">
        <v>2888</v>
      </c>
      <c r="XJ13" s="21" t="s">
        <v>2889</v>
      </c>
      <c r="XK13" s="22" t="s">
        <v>2890</v>
      </c>
      <c r="XL13" s="20" t="s">
        <v>2892</v>
      </c>
      <c r="XM13" s="21" t="s">
        <v>2893</v>
      </c>
      <c r="XN13" s="22" t="s">
        <v>2894</v>
      </c>
      <c r="XO13" s="20" t="s">
        <v>2896</v>
      </c>
      <c r="XP13" s="21" t="s">
        <v>2897</v>
      </c>
      <c r="XQ13" s="22" t="s">
        <v>2898</v>
      </c>
      <c r="XR13" s="20" t="s">
        <v>614</v>
      </c>
      <c r="XS13" s="21" t="s">
        <v>209</v>
      </c>
      <c r="XT13" s="22" t="s">
        <v>2900</v>
      </c>
      <c r="XU13" s="20" t="s">
        <v>2902</v>
      </c>
      <c r="XV13" s="21" t="s">
        <v>2903</v>
      </c>
      <c r="XW13" s="22" t="s">
        <v>2904</v>
      </c>
      <c r="XX13" s="20" t="s">
        <v>2906</v>
      </c>
      <c r="XY13" s="21" t="s">
        <v>2907</v>
      </c>
      <c r="XZ13" s="22" t="s">
        <v>2908</v>
      </c>
      <c r="YA13" s="20" t="s">
        <v>1787</v>
      </c>
      <c r="YB13" s="21" t="s">
        <v>1177</v>
      </c>
      <c r="YC13" s="22" t="s">
        <v>2910</v>
      </c>
      <c r="YD13" s="20" t="s">
        <v>2912</v>
      </c>
      <c r="YE13" s="21" t="s">
        <v>2913</v>
      </c>
      <c r="YF13" s="22" t="s">
        <v>2914</v>
      </c>
      <c r="YG13" s="20" t="s">
        <v>2916</v>
      </c>
      <c r="YH13" s="21" t="s">
        <v>2917</v>
      </c>
      <c r="YI13" s="22" t="s">
        <v>2918</v>
      </c>
      <c r="YJ13" s="20" t="s">
        <v>340</v>
      </c>
      <c r="YK13" s="21" t="s">
        <v>647</v>
      </c>
      <c r="YL13" s="22" t="s">
        <v>342</v>
      </c>
      <c r="YM13" s="20" t="s">
        <v>2921</v>
      </c>
      <c r="YN13" s="21" t="s">
        <v>2922</v>
      </c>
      <c r="YO13" s="22" t="s">
        <v>2923</v>
      </c>
      <c r="YP13" s="20" t="s">
        <v>2925</v>
      </c>
      <c r="YQ13" s="21" t="s">
        <v>2926</v>
      </c>
      <c r="YR13" s="22" t="s">
        <v>2927</v>
      </c>
      <c r="YS13" s="20" t="s">
        <v>777</v>
      </c>
      <c r="YT13" s="21" t="s">
        <v>2929</v>
      </c>
      <c r="YU13" s="22" t="s">
        <v>778</v>
      </c>
      <c r="YV13" s="20" t="s">
        <v>2931</v>
      </c>
      <c r="YW13" s="21" t="s">
        <v>2932</v>
      </c>
      <c r="YX13" s="22" t="s">
        <v>2933</v>
      </c>
      <c r="YY13" s="20" t="s">
        <v>2935</v>
      </c>
      <c r="YZ13" s="21" t="s">
        <v>2936</v>
      </c>
      <c r="ZA13" s="22" t="s">
        <v>2809</v>
      </c>
      <c r="ZB13" s="20" t="s">
        <v>2938</v>
      </c>
      <c r="ZC13" s="21" t="s">
        <v>2939</v>
      </c>
      <c r="ZD13" s="22" t="s">
        <v>2940</v>
      </c>
      <c r="ZE13" s="20" t="s">
        <v>2942</v>
      </c>
      <c r="ZF13" s="21" t="s">
        <v>2943</v>
      </c>
      <c r="ZG13" s="22" t="s">
        <v>2944</v>
      </c>
      <c r="ZH13" s="20" t="s">
        <v>2107</v>
      </c>
      <c r="ZI13" s="21" t="s">
        <v>2108</v>
      </c>
      <c r="ZJ13" s="22" t="s">
        <v>2946</v>
      </c>
      <c r="ZK13" s="20" t="s">
        <v>2948</v>
      </c>
      <c r="ZL13" s="21" t="s">
        <v>2949</v>
      </c>
      <c r="ZM13" s="22" t="s">
        <v>2950</v>
      </c>
      <c r="ZN13" s="20" t="s">
        <v>2952</v>
      </c>
      <c r="ZO13" s="21" t="s">
        <v>2953</v>
      </c>
      <c r="ZP13" s="22" t="s">
        <v>2954</v>
      </c>
      <c r="ZQ13" s="20" t="s">
        <v>2956</v>
      </c>
      <c r="ZR13" s="21" t="s">
        <v>2957</v>
      </c>
      <c r="ZS13" s="22" t="s">
        <v>2958</v>
      </c>
      <c r="ZT13" s="20" t="s">
        <v>2960</v>
      </c>
      <c r="ZU13" s="21" t="s">
        <v>2961</v>
      </c>
      <c r="ZV13" s="22" t="s">
        <v>2962</v>
      </c>
      <c r="ZW13" s="35" t="s">
        <v>2963</v>
      </c>
      <c r="ZX13" s="36" t="s">
        <v>2964</v>
      </c>
      <c r="ZY13" s="33" t="s">
        <v>2965</v>
      </c>
      <c r="ZZ13" s="20" t="s">
        <v>2968</v>
      </c>
      <c r="AAA13" s="21" t="s">
        <v>2969</v>
      </c>
      <c r="AAB13" s="22" t="s">
        <v>2970</v>
      </c>
      <c r="AAC13" s="20" t="s">
        <v>2825</v>
      </c>
      <c r="AAD13" s="21" t="s">
        <v>2826</v>
      </c>
      <c r="AAE13" s="22" t="s">
        <v>2972</v>
      </c>
    </row>
    <row r="14" spans="1:71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1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1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0" t="s">
        <v>3009</v>
      </c>
      <c r="B40" s="71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2979</v>
      </c>
    </row>
    <row r="43" spans="1:707" x14ac:dyDescent="0.25">
      <c r="B43" t="s">
        <v>2980</v>
      </c>
      <c r="C43" t="s">
        <v>2974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2981</v>
      </c>
      <c r="C44" t="s">
        <v>2974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2982</v>
      </c>
      <c r="C45" t="s">
        <v>2974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2980</v>
      </c>
      <c r="C47" t="s">
        <v>2975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2981</v>
      </c>
      <c r="C48" t="s">
        <v>2975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2982</v>
      </c>
      <c r="C49" t="s">
        <v>2975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2980</v>
      </c>
      <c r="C51" t="s">
        <v>2976</v>
      </c>
      <c r="D51">
        <f>(KW40+KZ40+LC40+LF40+LI40+LL40+LO40+LR40+LU40+LX40+MA40+MD40+MG40+MJ40+MM40)/15</f>
        <v>0</v>
      </c>
    </row>
    <row r="52" spans="2:4" x14ac:dyDescent="0.25">
      <c r="B52" t="s">
        <v>2981</v>
      </c>
      <c r="C52" t="s">
        <v>2976</v>
      </c>
      <c r="D52">
        <f>(KX40+LA40+LD40+LG40+LJ40+LM40+LP40+LS40+LV40+LY40+MB40+ME40+MK40+MN40)/15</f>
        <v>0</v>
      </c>
    </row>
    <row r="53" spans="2:4" x14ac:dyDescent="0.25">
      <c r="B53" t="s">
        <v>2982</v>
      </c>
      <c r="C53" t="s">
        <v>2976</v>
      </c>
      <c r="D53">
        <f>(KY40+LB40+LE40+LH40+LK40+LN40+LQ40+LT40+LW40+LZ40+MC40+MF40+MI40+ML40+MO40)/15</f>
        <v>0</v>
      </c>
    </row>
    <row r="55" spans="2:4" x14ac:dyDescent="0.25">
      <c r="B55" t="s">
        <v>2980</v>
      </c>
      <c r="C55" t="s">
        <v>2977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2981</v>
      </c>
      <c r="C56" t="s">
        <v>2977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2982</v>
      </c>
      <c r="C57" t="s">
        <v>2977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2980</v>
      </c>
      <c r="C59" t="s">
        <v>2978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2981</v>
      </c>
      <c r="C60" t="s">
        <v>2978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2982</v>
      </c>
      <c r="C61" t="s">
        <v>2978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0">
    <mergeCell ref="A39:B39"/>
    <mergeCell ref="A40:B40"/>
    <mergeCell ref="WN12:WP12"/>
    <mergeCell ref="WQ12:WS12"/>
    <mergeCell ref="WT12:WV12"/>
    <mergeCell ref="WW12:WY12"/>
    <mergeCell ref="WZ12:XB12"/>
    <mergeCell ref="XC12:XE12"/>
    <mergeCell ref="VV12:VX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AAH11:AAJ11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ZH11:ZJ11"/>
    <mergeCell ref="ZE11:ZG11"/>
    <mergeCell ref="ZB11:ZD11"/>
    <mergeCell ref="YY11:ZA11"/>
    <mergeCell ref="YV11:YX11"/>
    <mergeCell ref="YS11:YU11"/>
    <mergeCell ref="YP11:YR11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BE12:BG12"/>
    <mergeCell ref="BH12:BJ12"/>
    <mergeCell ref="BK12:BM12"/>
    <mergeCell ref="BN12:BP12"/>
    <mergeCell ref="BQ12:BS12"/>
    <mergeCell ref="CF12:CH12"/>
    <mergeCell ref="CC12:CE12"/>
    <mergeCell ref="BZ12:CB12"/>
    <mergeCell ref="BW12:BY12"/>
    <mergeCell ref="BT12:BV12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N11:TP11"/>
    <mergeCell ref="TZ11:UB11"/>
    <mergeCell ref="TQ11:TS11"/>
    <mergeCell ref="UO11:UQ11"/>
    <mergeCell ref="UR11:UT11"/>
    <mergeCell ref="UU11:UW11"/>
    <mergeCell ref="UX11:UZ11"/>
    <mergeCell ref="VA11:VC11"/>
    <mergeCell ref="VD11:VF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PY11:QA11"/>
    <mergeCell ref="QB11:QD11"/>
    <mergeCell ref="QE11:QG11"/>
    <mergeCell ref="QH11:QJ11"/>
    <mergeCell ref="QK11:QM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SM4:UB4"/>
    <mergeCell ref="KW4:MO4"/>
    <mergeCell ref="MP4:OQ4"/>
    <mergeCell ref="OR4:PU4"/>
    <mergeCell ref="BB11:BD11"/>
    <mergeCell ref="DD11:DF11"/>
    <mergeCell ref="FX4:HM4"/>
    <mergeCell ref="HN4:KV4"/>
    <mergeCell ref="I11:K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UC4:AAE4"/>
    <mergeCell ref="PV4:RE4"/>
    <mergeCell ref="RF4:SL4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LF11:LH11"/>
    <mergeCell ref="LC11:LE11"/>
    <mergeCell ref="KZ11:LB11"/>
    <mergeCell ref="AY12:BA12"/>
    <mergeCell ref="AV12:AX12"/>
    <mergeCell ref="AS12:AU12"/>
    <mergeCell ref="AP12:AR12"/>
    <mergeCell ref="AM12:AO12"/>
    <mergeCell ref="AJ12:AL12"/>
    <mergeCell ref="KT12:KV12"/>
    <mergeCell ref="KQ12:KS12"/>
    <mergeCell ref="KN12:KP12"/>
    <mergeCell ref="KK12:KM12"/>
    <mergeCell ref="KH12:KJ12"/>
    <mergeCell ref="AJ11:AL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MD11:MF11"/>
    <mergeCell ref="MA11:MC11"/>
    <mergeCell ref="LX11:LZ11"/>
    <mergeCell ref="LU11:LW11"/>
    <mergeCell ref="LR11:LT11"/>
    <mergeCell ref="LO11:LQ11"/>
    <mergeCell ref="LL11:LN11"/>
    <mergeCell ref="LI11:LK11"/>
    <mergeCell ref="MG11:MI11"/>
    <mergeCell ref="MJ11:ML11"/>
    <mergeCell ref="MM11:MO11"/>
    <mergeCell ref="OR11:OT11"/>
    <mergeCell ref="OU11:OW11"/>
    <mergeCell ref="OX11:OZ11"/>
    <mergeCell ref="PA11:PC11"/>
    <mergeCell ref="PD11:PF11"/>
    <mergeCell ref="MY11:NA11"/>
    <mergeCell ref="NB11:ND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XX11:XZ11"/>
    <mergeCell ref="UC5:AAE10"/>
    <mergeCell ref="SM5:UB10"/>
    <mergeCell ref="RF5:SL10"/>
    <mergeCell ref="PV5:RE10"/>
    <mergeCell ref="OR5:PU10"/>
    <mergeCell ref="MP5:OQ10"/>
    <mergeCell ref="KW5:MO10"/>
    <mergeCell ref="HN5:KV10"/>
    <mergeCell ref="FX5:HM10"/>
    <mergeCell ref="A4:A13"/>
    <mergeCell ref="KW11:KY11"/>
    <mergeCell ref="KT11:KV11"/>
    <mergeCell ref="KQ11:KS11"/>
    <mergeCell ref="KN11:KP11"/>
    <mergeCell ref="CF11:CH11"/>
    <mergeCell ref="CC11:CE11"/>
    <mergeCell ref="BZ11:CB11"/>
    <mergeCell ref="BW11:BY11"/>
    <mergeCell ref="EK5:FW10"/>
    <mergeCell ref="CO5:EJ10"/>
    <mergeCell ref="X12:Z12"/>
    <mergeCell ref="U12:W12"/>
    <mergeCell ref="R12:T12"/>
    <mergeCell ref="AG12:AI12"/>
    <mergeCell ref="AD12:AF12"/>
    <mergeCell ref="AA12:AC12"/>
    <mergeCell ref="B4:B13"/>
    <mergeCell ref="C4:CN4"/>
    <mergeCell ref="AA11:AC11"/>
    <mergeCell ref="CO4:EJ4"/>
    <mergeCell ref="EK4:FW4"/>
    <mergeCell ref="C5:CN10"/>
    <mergeCell ref="AP11:AR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2023-01-19T09:33:45Z</dcterms:modified>
</cp:coreProperties>
</file>